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900" yWindow="0" windowWidth="7635" windowHeight="8160" tabRatio="500"/>
  </bookViews>
  <sheets>
    <sheet name="Exclosure.data.RAW" sheetId="4" r:id="rId1"/>
    <sheet name="Nutrients" sheetId="10" r:id="rId2"/>
    <sheet name="Exclosure.data.biomass" sheetId="8" r:id="rId3"/>
    <sheet name="readme" sheetId="5" r:id="rId4"/>
    <sheet name="Region and site info" sheetId="6" r:id="rId5"/>
    <sheet name="Table site overview" sheetId="9" r:id="rId6"/>
  </sheets>
  <externalReferences>
    <externalReference r:id="rId7"/>
  </externalReferences>
  <calcPr calcId="145621"/>
</workbook>
</file>

<file path=xl/calcChain.xml><?xml version="1.0" encoding="utf-8"?>
<calcChain xmlns="http://schemas.openxmlformats.org/spreadsheetml/2006/main">
  <c r="AU1" i="10" l="1"/>
  <c r="AV1" i="10"/>
  <c r="AW1" i="10"/>
  <c r="AX1" i="10"/>
  <c r="AU2" i="10"/>
  <c r="AV2" i="10"/>
  <c r="AW2" i="10"/>
  <c r="AX2" i="10"/>
  <c r="AU3" i="10"/>
  <c r="AV3" i="10"/>
  <c r="AW3" i="10"/>
  <c r="AX3" i="10"/>
  <c r="AU4" i="10"/>
  <c r="AV4" i="10"/>
  <c r="AW4" i="10"/>
  <c r="AX4" i="10"/>
  <c r="AU5" i="10"/>
  <c r="AV5" i="10"/>
  <c r="AW5" i="10"/>
  <c r="AX5" i="10"/>
  <c r="AU6" i="10"/>
  <c r="AV6" i="10"/>
  <c r="AW6" i="10"/>
  <c r="AX6" i="10"/>
  <c r="AU7" i="10"/>
  <c r="AV7" i="10"/>
  <c r="AW7" i="10"/>
  <c r="AX7" i="10"/>
  <c r="AU8" i="10"/>
  <c r="AV8" i="10"/>
  <c r="AW8" i="10"/>
  <c r="AX8" i="10"/>
  <c r="AU9" i="10"/>
  <c r="AV9" i="10"/>
  <c r="AW9" i="10"/>
  <c r="AX9" i="10"/>
  <c r="AU10" i="10"/>
  <c r="AV10" i="10"/>
  <c r="AW10" i="10"/>
  <c r="AX10" i="10"/>
  <c r="AU11" i="10"/>
  <c r="AV11" i="10"/>
  <c r="AW11" i="10"/>
  <c r="AX11" i="10"/>
  <c r="AU12" i="10"/>
  <c r="AV12" i="10"/>
  <c r="AW12" i="10"/>
  <c r="AX12" i="10"/>
  <c r="AU13" i="10"/>
  <c r="AV13" i="10"/>
  <c r="AW13" i="10"/>
  <c r="AX13" i="10"/>
  <c r="AU14" i="10"/>
  <c r="AV14" i="10"/>
  <c r="AW14" i="10"/>
  <c r="AX14" i="10"/>
  <c r="AU15" i="10"/>
  <c r="AV15" i="10"/>
  <c r="AW15" i="10"/>
  <c r="AX15" i="10"/>
  <c r="AU16" i="10"/>
  <c r="AV16" i="10"/>
  <c r="AW16" i="10"/>
  <c r="AX16" i="10"/>
  <c r="AU17" i="10"/>
  <c r="AV17" i="10"/>
  <c r="AW17" i="10"/>
  <c r="AX17" i="10"/>
  <c r="AU18" i="10"/>
  <c r="AV18" i="10"/>
  <c r="AW18" i="10"/>
  <c r="AX18" i="10"/>
  <c r="AU19" i="10"/>
  <c r="AV19" i="10"/>
  <c r="AW19" i="10"/>
  <c r="AX19" i="10"/>
  <c r="AU20" i="10"/>
  <c r="AV20" i="10"/>
  <c r="AW20" i="10"/>
  <c r="AX20" i="10"/>
  <c r="AU21" i="10"/>
  <c r="AV21" i="10"/>
  <c r="AW21" i="10"/>
  <c r="AX21" i="10"/>
  <c r="AU22" i="10"/>
  <c r="AV22" i="10"/>
  <c r="AW22" i="10"/>
  <c r="AX22" i="10"/>
  <c r="AU23" i="10"/>
  <c r="AV23" i="10"/>
  <c r="AW23" i="10"/>
  <c r="AX23" i="10"/>
  <c r="AU24" i="10"/>
  <c r="AV24" i="10"/>
  <c r="AW24" i="10"/>
  <c r="AX24" i="10"/>
  <c r="AU25" i="10"/>
  <c r="AV25" i="10"/>
  <c r="AW25" i="10"/>
  <c r="AX25" i="10"/>
  <c r="AU26" i="10"/>
  <c r="AV26" i="10"/>
  <c r="AW26" i="10"/>
  <c r="AX26" i="10"/>
  <c r="AU27" i="10"/>
  <c r="AV27" i="10"/>
  <c r="AW27" i="10"/>
  <c r="AX27" i="10"/>
  <c r="AU28" i="10"/>
  <c r="AV28" i="10"/>
  <c r="AW28" i="10"/>
  <c r="AX28" i="10"/>
  <c r="AU29" i="10"/>
  <c r="AV29" i="10"/>
  <c r="AW29" i="10"/>
  <c r="AX29" i="10"/>
  <c r="AU30" i="10"/>
  <c r="AV30" i="10"/>
  <c r="AW30" i="10"/>
  <c r="AX30" i="10"/>
  <c r="AU31" i="10"/>
  <c r="AV31" i="10"/>
  <c r="AW31" i="10"/>
  <c r="AX31" i="10"/>
  <c r="AU32" i="10"/>
  <c r="AV32" i="10"/>
  <c r="AW32" i="10"/>
  <c r="AX32" i="10"/>
  <c r="AU33" i="10"/>
  <c r="AV33" i="10"/>
  <c r="AW33" i="10"/>
  <c r="AX33" i="10"/>
  <c r="AU34" i="10"/>
  <c r="AV34" i="10"/>
  <c r="AW34" i="10"/>
  <c r="AX34" i="10"/>
  <c r="AU35" i="10"/>
  <c r="AV35" i="10"/>
  <c r="AW35" i="10"/>
  <c r="AX35" i="10"/>
  <c r="AU36" i="10"/>
  <c r="AV36" i="10"/>
  <c r="AW36" i="10"/>
  <c r="AX36" i="10"/>
  <c r="AU37" i="10"/>
  <c r="AV37" i="10"/>
  <c r="AW37" i="10"/>
  <c r="AX37" i="10"/>
  <c r="AU38" i="10"/>
  <c r="AV38" i="10"/>
  <c r="AW38" i="10"/>
  <c r="AX38" i="10"/>
  <c r="AU39" i="10"/>
  <c r="AV39" i="10"/>
  <c r="AW39" i="10"/>
  <c r="AX39" i="10"/>
  <c r="AU40" i="10"/>
  <c r="AV40" i="10"/>
  <c r="AW40" i="10"/>
  <c r="AX40" i="10"/>
  <c r="AU41" i="10"/>
  <c r="AV41" i="10"/>
  <c r="AW41" i="10"/>
  <c r="AX41" i="10"/>
  <c r="AU42" i="10"/>
  <c r="AV42" i="10"/>
  <c r="AW42" i="10"/>
  <c r="AX42" i="10"/>
  <c r="AU43" i="10"/>
  <c r="AV43" i="10"/>
  <c r="AW43" i="10"/>
  <c r="AX43" i="10"/>
  <c r="AU44" i="10"/>
  <c r="AV44" i="10"/>
  <c r="AW44" i="10"/>
  <c r="AX44" i="10"/>
  <c r="AU45" i="10"/>
  <c r="AV45" i="10"/>
  <c r="AW45" i="10"/>
  <c r="AX45" i="10"/>
  <c r="AU46" i="10"/>
  <c r="AV46" i="10"/>
  <c r="AW46" i="10"/>
  <c r="AX46" i="10"/>
  <c r="AU47" i="10"/>
  <c r="AV47" i="10"/>
  <c r="AW47" i="10"/>
  <c r="AX47" i="10"/>
  <c r="AU48" i="10"/>
  <c r="AV48" i="10"/>
  <c r="AW48" i="10"/>
  <c r="AX48" i="10"/>
  <c r="AU49" i="10"/>
  <c r="AV49" i="10"/>
  <c r="AW49" i="10"/>
  <c r="AX49" i="10"/>
  <c r="AU50" i="10"/>
  <c r="AV50" i="10"/>
  <c r="AW50" i="10"/>
  <c r="AX50" i="10"/>
  <c r="AU51" i="10"/>
  <c r="AV51" i="10"/>
  <c r="AW51" i="10"/>
  <c r="AX51" i="10"/>
  <c r="AU52" i="10"/>
  <c r="AV52" i="10"/>
  <c r="AW52" i="10"/>
  <c r="AX52" i="10"/>
  <c r="AU53" i="10"/>
  <c r="AV53" i="10"/>
  <c r="AW53" i="10"/>
  <c r="AX53" i="10"/>
  <c r="AU54" i="10"/>
  <c r="AV54" i="10"/>
  <c r="AW54" i="10"/>
  <c r="AX54" i="10"/>
  <c r="AU55" i="10"/>
  <c r="AV55" i="10"/>
  <c r="AW55" i="10"/>
  <c r="AX55" i="10"/>
  <c r="AU56" i="10"/>
  <c r="AV56" i="10"/>
  <c r="AW56" i="10"/>
  <c r="AX56" i="10"/>
  <c r="AU57" i="10"/>
  <c r="AV57" i="10"/>
  <c r="AW57" i="10"/>
  <c r="AX57" i="10"/>
  <c r="AU58" i="10"/>
  <c r="AV58" i="10"/>
  <c r="AW58" i="10"/>
  <c r="AX58" i="10"/>
  <c r="AU59" i="10"/>
  <c r="AV59" i="10"/>
  <c r="AW59" i="10"/>
  <c r="AX59" i="10"/>
  <c r="AU60" i="10"/>
  <c r="AV60" i="10"/>
  <c r="AW60" i="10"/>
  <c r="AX60" i="10"/>
  <c r="AU61" i="10"/>
  <c r="AV61" i="10"/>
  <c r="AW61" i="10"/>
  <c r="AX61" i="10"/>
  <c r="AU62" i="10"/>
  <c r="AV62" i="10"/>
  <c r="AW62" i="10"/>
  <c r="AX62" i="10"/>
  <c r="AU63" i="10"/>
  <c r="AV63" i="10"/>
  <c r="AW63" i="10"/>
  <c r="AX63" i="10"/>
  <c r="AU64" i="10"/>
  <c r="AV64" i="10"/>
  <c r="AW64" i="10"/>
  <c r="AX64" i="10"/>
  <c r="AU65" i="10"/>
  <c r="AV65" i="10"/>
  <c r="AW65" i="10"/>
  <c r="AX65" i="10"/>
  <c r="AU66" i="10"/>
  <c r="AV66" i="10"/>
  <c r="AW66" i="10"/>
  <c r="AX66" i="10"/>
  <c r="AU67" i="10"/>
  <c r="AV67" i="10"/>
  <c r="AW67" i="10"/>
  <c r="AX67" i="10"/>
  <c r="AU68" i="10"/>
  <c r="AV68" i="10"/>
  <c r="AW68" i="10"/>
  <c r="AX68" i="10"/>
  <c r="AU69" i="10"/>
  <c r="AV69" i="10"/>
  <c r="AW69" i="10"/>
  <c r="AX69" i="10"/>
  <c r="AU70" i="10"/>
  <c r="AV70" i="10"/>
  <c r="AW70" i="10"/>
  <c r="AX70" i="10"/>
  <c r="AU71" i="10"/>
  <c r="AV71" i="10"/>
  <c r="AW71" i="10"/>
  <c r="AX71" i="10"/>
  <c r="AU72" i="10"/>
  <c r="AV72" i="10"/>
  <c r="AW72" i="10"/>
  <c r="AX72" i="10"/>
  <c r="AU73" i="10"/>
  <c r="AV73" i="10"/>
  <c r="AW73" i="10"/>
  <c r="AX73" i="10"/>
  <c r="AU74" i="10"/>
  <c r="AV74" i="10"/>
  <c r="AW74" i="10"/>
  <c r="AX74" i="10"/>
  <c r="AU75" i="10"/>
  <c r="AV75" i="10"/>
  <c r="AW75" i="10"/>
  <c r="AX75" i="10"/>
  <c r="AU76" i="10"/>
  <c r="AV76" i="10"/>
  <c r="AW76" i="10"/>
  <c r="AX76" i="10"/>
  <c r="AU77" i="10"/>
  <c r="AV77" i="10"/>
  <c r="AW77" i="10"/>
  <c r="AX77" i="10"/>
  <c r="AU78" i="10"/>
  <c r="AV78" i="10"/>
  <c r="AW78" i="10"/>
  <c r="AX78" i="10"/>
  <c r="AU79" i="10"/>
  <c r="AV79" i="10"/>
  <c r="AW79" i="10"/>
  <c r="AX79" i="10"/>
  <c r="AU80" i="10"/>
  <c r="AV80" i="10"/>
  <c r="AW80" i="10"/>
  <c r="AX80" i="10"/>
  <c r="AU81" i="10"/>
  <c r="AV81" i="10"/>
  <c r="AW81" i="10"/>
  <c r="AX81" i="10"/>
  <c r="AU82" i="10"/>
  <c r="AV82" i="10"/>
  <c r="AW82" i="10"/>
  <c r="AX82" i="10"/>
  <c r="AU83" i="10"/>
  <c r="AV83" i="10"/>
  <c r="AW83" i="10"/>
  <c r="AX83" i="10"/>
  <c r="AU84" i="10"/>
  <c r="AV84" i="10"/>
  <c r="AW84" i="10"/>
  <c r="AX84" i="10"/>
  <c r="AU85" i="10"/>
  <c r="AV85" i="10"/>
  <c r="AW85" i="10"/>
  <c r="AX85" i="10"/>
  <c r="AU86" i="10"/>
  <c r="AV86" i="10"/>
  <c r="AW86" i="10"/>
  <c r="AX86" i="10"/>
  <c r="AU87" i="10"/>
  <c r="AV87" i="10"/>
  <c r="AW87" i="10"/>
  <c r="AX87" i="10"/>
  <c r="AU88" i="10"/>
  <c r="AV88" i="10"/>
  <c r="AW88" i="10"/>
  <c r="AX88" i="10"/>
  <c r="AU89" i="10"/>
  <c r="AV89" i="10"/>
  <c r="AW89" i="10"/>
  <c r="AX89" i="10"/>
  <c r="AU90" i="10"/>
  <c r="AV90" i="10"/>
  <c r="AW90" i="10"/>
  <c r="AX90" i="10"/>
  <c r="AU91" i="10"/>
  <c r="AV91" i="10"/>
  <c r="AW91" i="10"/>
  <c r="AX91" i="10"/>
  <c r="AU92" i="10"/>
  <c r="AV92" i="10"/>
  <c r="AW92" i="10"/>
  <c r="AX92" i="10"/>
  <c r="AU93" i="10"/>
  <c r="AV93" i="10"/>
  <c r="AW93" i="10"/>
  <c r="AX93" i="10"/>
  <c r="AU94" i="10"/>
  <c r="AV94" i="10"/>
  <c r="AW94" i="10"/>
  <c r="AX94" i="10"/>
  <c r="AU95" i="10"/>
  <c r="AV95" i="10"/>
  <c r="AW95" i="10"/>
  <c r="AX95" i="10"/>
  <c r="AU96" i="10"/>
  <c r="AV96" i="10"/>
  <c r="AW96" i="10"/>
  <c r="AX96" i="10"/>
  <c r="AU97" i="10"/>
  <c r="AV97" i="10"/>
  <c r="AW97" i="10"/>
  <c r="AX97" i="10"/>
  <c r="AU98" i="10"/>
  <c r="AV98" i="10"/>
  <c r="AW98" i="10"/>
  <c r="AX98" i="10"/>
  <c r="AU99" i="10"/>
  <c r="AV99" i="10"/>
  <c r="AW99" i="10"/>
  <c r="AX99" i="10"/>
  <c r="AU100" i="10"/>
  <c r="AV100" i="10"/>
  <c r="AW100" i="10"/>
  <c r="AX100" i="10"/>
  <c r="AU101" i="10"/>
  <c r="AV101" i="10"/>
  <c r="AW101" i="10"/>
  <c r="AX101" i="10"/>
  <c r="AU102" i="10"/>
  <c r="AV102" i="10"/>
  <c r="AW102" i="10"/>
  <c r="AX102" i="10"/>
  <c r="AU103" i="10"/>
  <c r="AV103" i="10"/>
  <c r="AW103" i="10"/>
  <c r="AX103" i="10"/>
  <c r="AU104" i="10"/>
  <c r="AV104" i="10"/>
  <c r="AW104" i="10"/>
  <c r="AX104" i="10"/>
  <c r="AU105" i="10"/>
  <c r="AV105" i="10"/>
  <c r="AW105" i="10"/>
  <c r="AX105" i="10"/>
  <c r="AU106" i="10"/>
  <c r="AV106" i="10"/>
  <c r="AW106" i="10"/>
  <c r="AX106" i="10"/>
  <c r="AU107" i="10"/>
  <c r="AV107" i="10"/>
  <c r="AW107" i="10"/>
  <c r="AX107" i="10"/>
  <c r="AU108" i="10"/>
  <c r="AV108" i="10"/>
  <c r="AW108" i="10"/>
  <c r="AX108" i="10"/>
  <c r="AU109" i="10"/>
  <c r="AV109" i="10"/>
  <c r="AW109" i="10"/>
  <c r="AX109" i="10"/>
  <c r="AU110" i="10"/>
  <c r="AV110" i="10"/>
  <c r="AW110" i="10"/>
  <c r="AX110" i="10"/>
  <c r="AU111" i="10"/>
  <c r="AV111" i="10"/>
  <c r="AW111" i="10"/>
  <c r="AX111" i="10"/>
  <c r="AU112" i="10"/>
  <c r="AV112" i="10"/>
  <c r="AW112" i="10"/>
  <c r="AX112" i="10"/>
  <c r="AU113" i="10"/>
  <c r="AV113" i="10"/>
  <c r="AW113" i="10"/>
  <c r="AX113" i="10"/>
  <c r="AU114" i="10"/>
  <c r="AV114" i="10"/>
  <c r="AW114" i="10"/>
  <c r="AX114" i="10"/>
  <c r="AU115" i="10"/>
  <c r="AV115" i="10"/>
  <c r="AW115" i="10"/>
  <c r="AX115" i="10"/>
  <c r="AU116" i="10"/>
  <c r="AV116" i="10"/>
  <c r="AW116" i="10"/>
  <c r="AX116" i="10"/>
  <c r="AU117" i="10"/>
  <c r="AV117" i="10"/>
  <c r="AW117" i="10"/>
  <c r="AX117" i="10"/>
  <c r="AU118" i="10"/>
  <c r="AV118" i="10"/>
  <c r="AW118" i="10"/>
  <c r="AX118" i="10"/>
  <c r="AU119" i="10"/>
  <c r="AV119" i="10"/>
  <c r="AW119" i="10"/>
  <c r="AX119" i="10"/>
  <c r="AU120" i="10"/>
  <c r="AV120" i="10"/>
  <c r="AW120" i="10"/>
  <c r="AX120" i="10"/>
  <c r="AU121" i="10"/>
  <c r="AV121" i="10"/>
  <c r="AW121" i="10"/>
  <c r="AX121" i="10"/>
  <c r="AU122" i="10"/>
  <c r="AV122" i="10"/>
  <c r="AW122" i="10"/>
  <c r="AX122" i="10"/>
  <c r="AU123" i="10"/>
  <c r="AV123" i="10"/>
  <c r="AW123" i="10"/>
  <c r="AX123" i="10"/>
  <c r="AU124" i="10"/>
  <c r="AV124" i="10"/>
  <c r="AW124" i="10"/>
  <c r="AX124" i="10"/>
  <c r="AU125" i="10"/>
  <c r="AV125" i="10"/>
  <c r="AW125" i="10"/>
  <c r="AX125" i="10"/>
  <c r="AU126" i="10"/>
  <c r="AV126" i="10"/>
  <c r="AW126" i="10"/>
  <c r="AX126" i="10"/>
  <c r="AU127" i="10"/>
  <c r="AV127" i="10"/>
  <c r="AW127" i="10"/>
  <c r="AX127" i="10"/>
  <c r="AU128" i="10"/>
  <c r="AV128" i="10"/>
  <c r="AW128" i="10"/>
  <c r="AX128" i="10"/>
  <c r="AU129" i="10"/>
  <c r="AV129" i="10"/>
  <c r="AW129" i="10"/>
  <c r="AX129" i="10"/>
  <c r="AU130" i="10"/>
  <c r="AV130" i="10"/>
  <c r="AW130" i="10"/>
  <c r="AX130" i="10"/>
  <c r="AU131" i="10"/>
  <c r="AV131" i="10"/>
  <c r="AW131" i="10"/>
  <c r="AX131" i="10"/>
  <c r="AU132" i="10"/>
  <c r="AV132" i="10"/>
  <c r="AW132" i="10"/>
  <c r="AX132" i="10"/>
  <c r="AU133" i="10"/>
  <c r="AV133" i="10"/>
  <c r="AW133" i="10"/>
  <c r="AX133" i="10"/>
  <c r="AU134" i="10"/>
  <c r="AV134" i="10"/>
  <c r="AW134" i="10"/>
  <c r="AX134" i="10"/>
  <c r="AU135" i="10"/>
  <c r="AV135" i="10"/>
  <c r="AW135" i="10"/>
  <c r="AX135" i="10"/>
  <c r="AU136" i="10"/>
  <c r="AV136" i="10"/>
  <c r="AW136" i="10"/>
  <c r="AX136" i="10"/>
  <c r="AU137" i="10"/>
  <c r="AV137" i="10"/>
  <c r="AW137" i="10"/>
  <c r="AX137" i="10"/>
  <c r="AU138" i="10"/>
  <c r="AV138" i="10"/>
  <c r="AW138" i="10"/>
  <c r="AX138" i="10"/>
  <c r="AU139" i="10"/>
  <c r="AV139" i="10"/>
  <c r="AW139" i="10"/>
  <c r="AX139" i="10"/>
  <c r="AU140" i="10"/>
  <c r="AV140" i="10"/>
  <c r="AW140" i="10"/>
  <c r="AX140" i="10"/>
  <c r="AU141" i="10"/>
  <c r="AV141" i="10"/>
  <c r="AW141" i="10"/>
  <c r="AX141" i="10"/>
  <c r="AU142" i="10"/>
  <c r="AV142" i="10"/>
  <c r="AW142" i="10"/>
  <c r="AX142" i="10"/>
  <c r="AU143" i="10"/>
  <c r="AV143" i="10"/>
  <c r="AW143" i="10"/>
  <c r="AX143" i="10"/>
  <c r="AU144" i="10"/>
  <c r="AV144" i="10"/>
  <c r="AW144" i="10"/>
  <c r="AX144" i="10"/>
  <c r="AU145" i="10"/>
  <c r="AV145" i="10"/>
  <c r="AW145" i="10"/>
  <c r="AX145" i="10"/>
  <c r="AU146" i="10"/>
  <c r="AV146" i="10"/>
  <c r="AW146" i="10"/>
  <c r="AX146" i="10"/>
  <c r="AU147" i="10"/>
  <c r="AV147" i="10"/>
  <c r="AW147" i="10"/>
  <c r="AX147" i="10"/>
  <c r="AU148" i="10"/>
  <c r="AV148" i="10"/>
  <c r="AW148" i="10"/>
  <c r="AX148" i="10"/>
  <c r="AU149" i="10"/>
  <c r="AV149" i="10"/>
  <c r="AW149" i="10"/>
  <c r="AX149" i="10"/>
  <c r="AU150" i="10"/>
  <c r="AV150" i="10"/>
  <c r="AW150" i="10"/>
  <c r="AX150" i="10"/>
  <c r="AU151" i="10"/>
  <c r="AV151" i="10"/>
  <c r="AW151" i="10"/>
  <c r="AX151" i="10"/>
  <c r="AU152" i="10"/>
  <c r="AV152" i="10"/>
  <c r="AW152" i="10"/>
  <c r="AX152" i="10"/>
  <c r="AU153" i="10"/>
  <c r="AV153" i="10"/>
  <c r="AW153" i="10"/>
  <c r="AX153" i="10"/>
  <c r="AU154" i="10"/>
  <c r="AV154" i="10"/>
  <c r="AW154" i="10"/>
  <c r="AX154" i="10"/>
  <c r="AU155" i="10"/>
  <c r="AV155" i="10"/>
  <c r="AW155" i="10"/>
  <c r="AX155" i="10"/>
  <c r="AU156" i="10"/>
  <c r="AV156" i="10"/>
  <c r="AW156" i="10"/>
  <c r="AX156" i="10"/>
  <c r="AU157" i="10"/>
  <c r="AV157" i="10"/>
  <c r="AW157" i="10"/>
  <c r="AX157" i="10"/>
  <c r="AU158" i="10"/>
  <c r="AV158" i="10"/>
  <c r="AW158" i="10"/>
  <c r="AX158" i="10"/>
  <c r="AU159" i="10"/>
  <c r="AV159" i="10"/>
  <c r="AW159" i="10"/>
  <c r="AX159" i="10"/>
  <c r="AU160" i="10"/>
  <c r="AV160" i="10"/>
  <c r="AW160" i="10"/>
  <c r="AX160" i="10"/>
  <c r="AU161" i="10"/>
  <c r="AV161" i="10"/>
  <c r="AW161" i="10"/>
  <c r="AX161" i="10"/>
  <c r="AU162" i="10"/>
  <c r="AV162" i="10"/>
  <c r="AW162" i="10"/>
  <c r="AX162" i="10"/>
  <c r="AU163" i="10"/>
  <c r="AV163" i="10"/>
  <c r="AW163" i="10"/>
  <c r="AX163" i="10"/>
  <c r="AU164" i="10"/>
  <c r="AV164" i="10"/>
  <c r="AW164" i="10"/>
  <c r="AX164" i="10"/>
  <c r="AU165" i="10"/>
  <c r="AV165" i="10"/>
  <c r="AW165" i="10"/>
  <c r="AX165" i="10"/>
  <c r="AU166" i="10"/>
  <c r="AV166" i="10"/>
  <c r="AW166" i="10"/>
  <c r="AX166" i="10"/>
  <c r="AU167" i="10"/>
  <c r="AV167" i="10"/>
  <c r="AW167" i="10"/>
  <c r="AX167" i="10"/>
  <c r="AU168" i="10"/>
  <c r="AV168" i="10"/>
  <c r="AW168" i="10"/>
  <c r="AX168" i="10"/>
  <c r="AU169" i="10"/>
  <c r="AV169" i="10"/>
  <c r="AW169" i="10"/>
  <c r="AX169" i="10"/>
  <c r="AU170" i="10"/>
  <c r="AV170" i="10"/>
  <c r="AW170" i="10"/>
  <c r="AX170" i="10"/>
  <c r="AU171" i="10"/>
  <c r="AV171" i="10"/>
  <c r="AW171" i="10"/>
  <c r="AX171" i="10"/>
  <c r="AU172" i="10"/>
  <c r="AV172" i="10"/>
  <c r="AW172" i="10"/>
  <c r="AX172" i="10"/>
  <c r="AU173" i="10"/>
  <c r="AV173" i="10"/>
  <c r="AW173" i="10"/>
  <c r="AX173" i="10"/>
  <c r="AU174" i="10"/>
  <c r="AV174" i="10"/>
  <c r="AW174" i="10"/>
  <c r="AX174" i="10"/>
  <c r="AU175" i="10"/>
  <c r="AV175" i="10"/>
  <c r="AW175" i="10"/>
  <c r="AX175" i="10"/>
  <c r="AU176" i="10"/>
  <c r="AV176" i="10"/>
  <c r="AW176" i="10"/>
  <c r="AX176" i="10"/>
  <c r="AU177" i="10"/>
  <c r="AV177" i="10"/>
  <c r="AW177" i="10"/>
  <c r="AX177" i="10"/>
  <c r="AU178" i="10"/>
  <c r="AV178" i="10"/>
  <c r="AW178" i="10"/>
  <c r="AX178" i="10"/>
  <c r="AU179" i="10"/>
  <c r="AV179" i="10"/>
  <c r="AW179" i="10"/>
  <c r="AX179" i="10"/>
  <c r="AU180" i="10"/>
  <c r="AV180" i="10"/>
  <c r="AW180" i="10"/>
  <c r="AX180" i="10"/>
  <c r="AU181" i="10"/>
  <c r="AV181" i="10"/>
  <c r="AW181" i="10"/>
  <c r="AX181" i="10"/>
  <c r="AU182" i="10"/>
  <c r="AV182" i="10"/>
  <c r="AW182" i="10"/>
  <c r="AX182" i="10"/>
  <c r="AU183" i="10"/>
  <c r="AV183" i="10"/>
  <c r="AW183" i="10"/>
  <c r="AX183" i="10"/>
  <c r="AU184" i="10"/>
  <c r="AV184" i="10"/>
  <c r="AW184" i="10"/>
  <c r="AX184" i="10"/>
  <c r="AU185" i="10"/>
  <c r="AV185" i="10"/>
  <c r="AW185" i="10"/>
  <c r="AX185" i="10"/>
  <c r="AU186" i="10"/>
  <c r="AV186" i="10"/>
  <c r="AW186" i="10"/>
  <c r="AX186" i="10"/>
  <c r="AU187" i="10"/>
  <c r="AV187" i="10"/>
  <c r="AW187" i="10"/>
  <c r="AX187" i="10"/>
  <c r="AU188" i="10"/>
  <c r="AV188" i="10"/>
  <c r="AW188" i="10"/>
  <c r="AX188" i="10"/>
  <c r="AU189" i="10"/>
  <c r="AV189" i="10"/>
  <c r="AW189" i="10"/>
  <c r="AX189" i="10"/>
  <c r="AU190" i="10"/>
  <c r="AV190" i="10"/>
  <c r="AW190" i="10"/>
  <c r="AX190" i="10"/>
  <c r="AU191" i="10"/>
  <c r="AV191" i="10"/>
  <c r="AW191" i="10"/>
  <c r="AX191" i="10"/>
  <c r="AU192" i="10"/>
  <c r="AV192" i="10"/>
  <c r="AW192" i="10"/>
  <c r="AX192" i="10"/>
  <c r="AU193" i="10"/>
  <c r="AV193" i="10"/>
  <c r="AW193" i="10"/>
  <c r="AX193" i="10"/>
  <c r="AU194" i="10"/>
  <c r="AV194" i="10"/>
  <c r="AW194" i="10"/>
  <c r="AX194" i="10"/>
  <c r="AU195" i="10"/>
  <c r="AV195" i="10"/>
  <c r="AW195" i="10"/>
  <c r="AX195" i="10"/>
  <c r="AU196" i="10"/>
  <c r="AV196" i="10"/>
  <c r="AW196" i="10"/>
  <c r="AX196" i="10"/>
  <c r="AU197" i="10"/>
  <c r="AV197" i="10"/>
  <c r="AW197" i="10"/>
  <c r="AX197" i="10"/>
  <c r="AU198" i="10"/>
  <c r="AV198" i="10"/>
  <c r="AW198" i="10"/>
  <c r="AX198" i="10"/>
  <c r="AU199" i="10"/>
  <c r="AV199" i="10"/>
  <c r="AW199" i="10"/>
  <c r="AX199" i="10"/>
  <c r="AU200" i="10"/>
  <c r="AV200" i="10"/>
  <c r="AW200" i="10"/>
  <c r="AX200" i="10"/>
  <c r="AU201" i="10"/>
  <c r="AV201" i="10"/>
  <c r="AW201" i="10"/>
  <c r="AX201" i="10"/>
  <c r="AU202" i="10"/>
  <c r="AV202" i="10"/>
  <c r="AW202" i="10"/>
  <c r="AX202" i="10"/>
  <c r="AU203" i="10"/>
  <c r="AV203" i="10"/>
  <c r="AW203" i="10"/>
  <c r="AX203" i="10"/>
  <c r="AU204" i="10"/>
  <c r="AV204" i="10"/>
  <c r="AW204" i="10"/>
  <c r="AX204" i="10"/>
  <c r="AU205" i="10"/>
  <c r="AV205" i="10"/>
  <c r="AW205" i="10"/>
  <c r="AX205" i="10"/>
  <c r="AU206" i="10"/>
  <c r="AV206" i="10"/>
  <c r="AW206" i="10"/>
  <c r="AX206" i="10"/>
  <c r="AU207" i="10"/>
  <c r="AV207" i="10"/>
  <c r="AW207" i="10"/>
  <c r="AX207" i="10"/>
  <c r="AU208" i="10"/>
  <c r="AV208" i="10"/>
  <c r="AW208" i="10"/>
  <c r="AX208" i="10"/>
  <c r="AU209" i="10"/>
  <c r="AV209" i="10"/>
  <c r="AW209" i="10"/>
  <c r="AX209" i="10"/>
  <c r="AU210" i="10"/>
  <c r="AV210" i="10"/>
  <c r="AW210" i="10"/>
  <c r="AX210" i="10"/>
  <c r="AU211" i="10"/>
  <c r="AV211" i="10"/>
  <c r="AW211" i="10"/>
  <c r="AX211" i="10"/>
  <c r="AU212" i="10"/>
  <c r="AV212" i="10"/>
  <c r="AW212" i="10"/>
  <c r="AX212" i="10"/>
  <c r="AU213" i="10"/>
  <c r="AV213" i="10"/>
  <c r="AW213" i="10"/>
  <c r="AX213" i="10"/>
  <c r="AU214" i="10"/>
  <c r="AV214" i="10"/>
  <c r="AW214" i="10"/>
  <c r="AX214" i="10"/>
  <c r="AU215" i="10"/>
  <c r="AV215" i="10"/>
  <c r="AW215" i="10"/>
  <c r="AX215" i="10"/>
  <c r="AU216" i="10"/>
  <c r="AV216" i="10"/>
  <c r="AW216" i="10"/>
  <c r="AX216" i="10"/>
  <c r="AU217" i="10"/>
  <c r="AV217" i="10"/>
  <c r="AW217" i="10"/>
  <c r="AX217" i="10"/>
  <c r="AU218" i="10"/>
  <c r="AV218" i="10"/>
  <c r="AW218" i="10"/>
  <c r="AX218" i="10"/>
  <c r="AU219" i="10"/>
  <c r="AV219" i="10"/>
  <c r="AW219" i="10"/>
  <c r="AX219" i="10"/>
  <c r="AU220" i="10"/>
  <c r="AV220" i="10"/>
  <c r="AW220" i="10"/>
  <c r="AX220" i="10"/>
  <c r="AU221" i="10"/>
  <c r="AV221" i="10"/>
  <c r="AW221" i="10"/>
  <c r="AX221" i="10"/>
  <c r="AU222" i="10"/>
  <c r="AV222" i="10"/>
  <c r="AW222" i="10"/>
  <c r="AX222" i="10"/>
  <c r="AU223" i="10"/>
  <c r="AV223" i="10"/>
  <c r="AW223" i="10"/>
  <c r="AX223" i="10"/>
  <c r="AU224" i="10"/>
  <c r="AV224" i="10"/>
  <c r="AW224" i="10"/>
  <c r="AX224" i="10"/>
  <c r="AU225" i="10"/>
  <c r="AV225" i="10"/>
  <c r="AW225" i="10"/>
  <c r="AX225" i="10"/>
  <c r="AU226" i="10"/>
  <c r="AV226" i="10"/>
  <c r="AW226" i="10"/>
  <c r="AX226" i="10"/>
  <c r="AU227" i="10"/>
  <c r="AV227" i="10"/>
  <c r="AW227" i="10"/>
  <c r="AX227" i="10"/>
  <c r="AU228" i="10"/>
  <c r="AV228" i="10"/>
  <c r="AW228" i="10"/>
  <c r="AX228" i="10"/>
  <c r="AU229" i="10"/>
  <c r="AV229" i="10"/>
  <c r="AW229" i="10"/>
  <c r="AX229" i="10"/>
  <c r="AU230" i="10"/>
  <c r="AV230" i="10"/>
  <c r="AW230" i="10"/>
  <c r="AX230" i="10"/>
  <c r="AU231" i="10"/>
  <c r="AV231" i="10"/>
  <c r="AW231" i="10"/>
  <c r="AX231" i="10"/>
  <c r="AU232" i="10"/>
  <c r="AV232" i="10"/>
  <c r="AW232" i="10"/>
  <c r="AX232" i="10"/>
  <c r="AU233" i="10"/>
  <c r="AV233" i="10"/>
  <c r="AW233" i="10"/>
  <c r="AX233" i="10"/>
  <c r="AU234" i="10"/>
  <c r="AV234" i="10"/>
  <c r="AW234" i="10"/>
  <c r="AX234" i="10"/>
  <c r="AU235" i="10"/>
  <c r="AV235" i="10"/>
  <c r="AW235" i="10"/>
  <c r="AX235" i="10"/>
  <c r="AU236" i="10"/>
  <c r="AV236" i="10"/>
  <c r="AW236" i="10"/>
  <c r="AX236" i="10"/>
  <c r="AU237" i="10"/>
  <c r="AV237" i="10"/>
  <c r="AW237" i="10"/>
  <c r="AX237" i="10"/>
  <c r="AU238" i="10"/>
  <c r="AV238" i="10"/>
  <c r="AW238" i="10"/>
  <c r="AX238" i="10"/>
  <c r="AU239" i="10"/>
  <c r="AV239" i="10"/>
  <c r="AW239" i="10"/>
  <c r="AX239" i="10"/>
  <c r="AU240" i="10"/>
  <c r="AV240" i="10"/>
  <c r="AW240" i="10"/>
  <c r="AX240" i="10"/>
  <c r="AU241" i="10"/>
  <c r="AV241" i="10"/>
  <c r="AW241" i="10"/>
  <c r="AX241" i="10"/>
  <c r="AU242" i="10"/>
  <c r="AV242" i="10"/>
  <c r="AW242" i="10"/>
  <c r="AX242" i="10"/>
  <c r="AU243" i="10"/>
  <c r="AV243" i="10"/>
  <c r="AW243" i="10"/>
  <c r="AX243" i="10"/>
  <c r="AU244" i="10"/>
  <c r="AV244" i="10"/>
  <c r="AW244" i="10"/>
  <c r="AX244" i="10"/>
  <c r="AU245" i="10"/>
  <c r="AV245" i="10"/>
  <c r="AW245" i="10"/>
  <c r="AX245" i="10"/>
  <c r="AU246" i="10"/>
  <c r="AV246" i="10"/>
  <c r="AW246" i="10"/>
  <c r="AX246" i="10"/>
  <c r="AU247" i="10"/>
  <c r="AV247" i="10"/>
  <c r="AW247" i="10"/>
  <c r="AX247" i="10"/>
  <c r="AU248" i="10"/>
  <c r="AV248" i="10"/>
  <c r="AW248" i="10"/>
  <c r="AX248" i="10"/>
  <c r="AU249" i="10"/>
  <c r="AV249" i="10"/>
  <c r="AW249" i="10"/>
  <c r="AX249" i="10"/>
  <c r="AU250" i="10"/>
  <c r="AV250" i="10"/>
  <c r="AW250" i="10"/>
  <c r="AX250" i="10"/>
  <c r="AU251" i="10"/>
  <c r="AV251" i="10"/>
  <c r="AW251" i="10"/>
  <c r="AX251" i="10"/>
  <c r="AU252" i="10"/>
  <c r="AV252" i="10"/>
  <c r="AW252" i="10"/>
  <c r="AX252" i="10"/>
  <c r="AU253" i="10"/>
  <c r="AV253" i="10"/>
  <c r="AW253" i="10"/>
  <c r="AX253" i="10"/>
  <c r="AU254" i="10"/>
  <c r="AV254" i="10"/>
  <c r="AW254" i="10"/>
  <c r="AX254" i="10"/>
  <c r="AU255" i="10"/>
  <c r="AV255" i="10"/>
  <c r="AW255" i="10"/>
  <c r="AX255" i="10"/>
  <c r="AU256" i="10"/>
  <c r="AV256" i="10"/>
  <c r="AW256" i="10"/>
  <c r="AX256" i="10"/>
  <c r="AU257" i="10"/>
  <c r="AV257" i="10"/>
  <c r="AW257" i="10"/>
  <c r="AX257" i="10"/>
  <c r="AU258" i="10"/>
  <c r="AV258" i="10"/>
  <c r="AW258" i="10"/>
  <c r="AX258" i="10"/>
  <c r="AU259" i="10"/>
  <c r="AV259" i="10"/>
  <c r="AW259" i="10"/>
  <c r="AX259" i="10"/>
  <c r="AU260" i="10"/>
  <c r="AV260" i="10"/>
  <c r="AW260" i="10"/>
  <c r="AX260" i="10"/>
  <c r="AU261" i="10"/>
  <c r="AV261" i="10"/>
  <c r="AW261" i="10"/>
  <c r="AX261" i="10"/>
  <c r="AU262" i="10"/>
  <c r="AV262" i="10"/>
  <c r="AW262" i="10"/>
  <c r="AX262" i="10"/>
  <c r="AU263" i="10"/>
  <c r="AV263" i="10"/>
  <c r="AW263" i="10"/>
  <c r="AX263" i="10"/>
  <c r="AU264" i="10"/>
  <c r="AV264" i="10"/>
  <c r="AW264" i="10"/>
  <c r="AX264" i="10"/>
  <c r="AU265" i="10"/>
  <c r="AV265" i="10"/>
  <c r="AW265" i="10"/>
  <c r="AX265" i="10"/>
  <c r="AU266" i="10"/>
  <c r="AV266" i="10"/>
  <c r="AW266" i="10"/>
  <c r="AX266" i="10"/>
  <c r="AU267" i="10"/>
  <c r="AV267" i="10"/>
  <c r="AW267" i="10"/>
  <c r="AX267" i="10"/>
  <c r="AU268" i="10"/>
  <c r="AV268" i="10"/>
  <c r="AW268" i="10"/>
  <c r="AX268" i="10"/>
  <c r="AU269" i="10"/>
  <c r="AV269" i="10"/>
  <c r="AW269" i="10"/>
  <c r="AX269" i="10"/>
  <c r="AU270" i="10"/>
  <c r="AV270" i="10"/>
  <c r="AW270" i="10"/>
  <c r="AX270" i="10"/>
  <c r="AU271" i="10"/>
  <c r="AV271" i="10"/>
  <c r="AW271" i="10"/>
  <c r="AX271" i="10"/>
  <c r="AU272" i="10"/>
  <c r="AV272" i="10"/>
  <c r="AW272" i="10"/>
  <c r="AX272" i="10"/>
  <c r="AU273" i="10"/>
  <c r="AV273" i="10"/>
  <c r="AW273" i="10"/>
  <c r="AX273" i="10"/>
  <c r="AU274" i="10"/>
  <c r="AV274" i="10"/>
  <c r="AW274" i="10"/>
  <c r="AX274" i="10"/>
  <c r="AU275" i="10"/>
  <c r="AV275" i="10"/>
  <c r="AW275" i="10"/>
  <c r="AX275" i="10"/>
  <c r="AU276" i="10"/>
  <c r="AV276" i="10"/>
  <c r="AW276" i="10"/>
  <c r="AX276" i="10"/>
  <c r="AU277" i="10"/>
  <c r="AV277" i="10"/>
  <c r="AW277" i="10"/>
  <c r="AX277" i="10"/>
  <c r="AU278" i="10"/>
  <c r="AV278" i="10"/>
  <c r="AW278" i="10"/>
  <c r="AX278" i="10"/>
  <c r="AU279" i="10"/>
  <c r="AV279" i="10"/>
  <c r="AW279" i="10"/>
  <c r="AX279" i="10"/>
  <c r="AU280" i="10"/>
  <c r="AV280" i="10"/>
  <c r="AW280" i="10"/>
  <c r="AX280" i="10"/>
  <c r="AU281" i="10"/>
  <c r="AV281" i="10"/>
  <c r="AW281" i="10"/>
  <c r="AX281" i="10"/>
  <c r="AU282" i="10"/>
  <c r="AV282" i="10"/>
  <c r="AW282" i="10"/>
  <c r="AX282" i="10"/>
  <c r="AU283" i="10"/>
  <c r="AV283" i="10"/>
  <c r="AW283" i="10"/>
  <c r="AX283" i="10"/>
  <c r="AU284" i="10"/>
  <c r="AV284" i="10"/>
  <c r="AW284" i="10"/>
  <c r="AX284" i="10"/>
  <c r="AU285" i="10"/>
  <c r="AV285" i="10"/>
  <c r="AW285" i="10"/>
  <c r="AX285" i="10"/>
  <c r="AU286" i="10"/>
  <c r="AV286" i="10"/>
  <c r="AW286" i="10"/>
  <c r="AX286" i="10"/>
  <c r="AU287" i="10"/>
  <c r="AV287" i="10"/>
  <c r="AW287" i="10"/>
  <c r="AX287" i="10"/>
  <c r="AU288" i="10"/>
  <c r="AV288" i="10"/>
  <c r="AW288" i="10"/>
  <c r="AX288" i="10"/>
  <c r="AU289" i="10"/>
  <c r="AV289" i="10"/>
  <c r="AW289" i="10"/>
  <c r="AX289" i="10"/>
  <c r="AU290" i="10"/>
  <c r="AV290" i="10"/>
  <c r="AW290" i="10"/>
  <c r="AX290" i="10"/>
  <c r="AU291" i="10"/>
  <c r="AV291" i="10"/>
  <c r="AW291" i="10"/>
  <c r="AX291" i="10"/>
  <c r="AU292" i="10"/>
  <c r="AV292" i="10"/>
  <c r="AW292" i="10"/>
  <c r="AX292" i="10"/>
  <c r="AU293" i="10"/>
  <c r="AV293" i="10"/>
  <c r="AW293" i="10"/>
  <c r="AX293" i="10"/>
  <c r="AU294" i="10"/>
  <c r="AV294" i="10"/>
  <c r="AW294" i="10"/>
  <c r="AX294" i="10"/>
  <c r="AU295" i="10"/>
  <c r="AV295" i="10"/>
  <c r="AW295" i="10"/>
  <c r="AX295" i="10"/>
  <c r="AU296" i="10"/>
  <c r="AV296" i="10"/>
  <c r="AW296" i="10"/>
  <c r="AX296" i="10"/>
  <c r="AU297" i="10"/>
  <c r="AV297" i="10"/>
  <c r="AW297" i="10"/>
  <c r="AX297" i="10"/>
  <c r="AU298" i="10"/>
  <c r="AV298" i="10"/>
  <c r="AW298" i="10"/>
  <c r="AX298" i="10"/>
  <c r="AU299" i="10"/>
  <c r="AV299" i="10"/>
  <c r="AW299" i="10"/>
  <c r="AX299" i="10"/>
  <c r="AU300" i="10"/>
  <c r="AV300" i="10"/>
  <c r="AW300" i="10"/>
  <c r="AX300" i="10"/>
  <c r="AU301" i="10"/>
  <c r="AV301" i="10"/>
  <c r="AW301" i="10"/>
  <c r="AX301" i="10"/>
  <c r="AU302" i="10"/>
  <c r="AV302" i="10"/>
  <c r="AW302" i="10"/>
  <c r="AX302" i="10"/>
  <c r="AU303" i="10"/>
  <c r="AV303" i="10"/>
  <c r="AW303" i="10"/>
  <c r="AX303" i="10"/>
  <c r="AU304" i="10"/>
  <c r="AV304" i="10"/>
  <c r="AW304" i="10"/>
  <c r="AX304" i="10"/>
  <c r="AU305" i="10"/>
  <c r="AV305" i="10"/>
  <c r="AW305" i="10"/>
  <c r="AX305" i="10"/>
  <c r="AU306" i="10"/>
  <c r="AV306" i="10"/>
  <c r="AW306" i="10"/>
  <c r="AX306" i="10"/>
  <c r="AU307" i="10"/>
  <c r="AV307" i="10"/>
  <c r="AW307" i="10"/>
  <c r="AX307" i="10"/>
  <c r="AU308" i="10"/>
  <c r="AV308" i="10"/>
  <c r="AW308" i="10"/>
  <c r="AX308" i="10"/>
  <c r="AU309" i="10"/>
  <c r="AV309" i="10"/>
  <c r="AW309" i="10"/>
  <c r="AX309" i="10"/>
  <c r="AU310" i="10"/>
  <c r="AV310" i="10"/>
  <c r="AW310" i="10"/>
  <c r="AX310" i="10"/>
  <c r="AU311" i="10"/>
  <c r="AV311" i="10"/>
  <c r="AW311" i="10"/>
  <c r="AX311" i="10"/>
  <c r="AU312" i="10"/>
  <c r="AV312" i="10"/>
  <c r="AW312" i="10"/>
  <c r="AX312" i="10"/>
  <c r="AU313" i="10"/>
  <c r="AV313" i="10"/>
  <c r="AW313" i="10"/>
  <c r="AX313" i="10"/>
  <c r="AU314" i="10"/>
  <c r="AV314" i="10"/>
  <c r="AW314" i="10"/>
  <c r="AX314" i="10"/>
  <c r="AU315" i="10"/>
  <c r="AV315" i="10"/>
  <c r="AW315" i="10"/>
  <c r="AX315" i="10"/>
  <c r="AU316" i="10"/>
  <c r="AV316" i="10"/>
  <c r="AW316" i="10"/>
  <c r="AX316" i="10"/>
  <c r="AU317" i="10"/>
  <c r="AV317" i="10"/>
  <c r="AW317" i="10"/>
  <c r="AX317" i="10"/>
  <c r="AU318" i="10"/>
  <c r="AV318" i="10"/>
  <c r="AW318" i="10"/>
  <c r="AX318" i="10"/>
  <c r="AU319" i="10"/>
  <c r="AV319" i="10"/>
  <c r="AW319" i="10"/>
  <c r="AX319" i="10"/>
  <c r="AU320" i="10"/>
  <c r="AV320" i="10"/>
  <c r="AW320" i="10"/>
  <c r="AX320" i="10"/>
  <c r="AU321" i="10"/>
  <c r="AV321" i="10"/>
  <c r="AW321" i="10"/>
  <c r="AX321" i="10"/>
  <c r="AU322" i="10"/>
  <c r="AV322" i="10"/>
  <c r="AW322" i="10"/>
  <c r="AX322" i="10"/>
  <c r="AU323" i="10"/>
  <c r="AV323" i="10"/>
  <c r="AW323" i="10"/>
  <c r="AX323" i="10"/>
  <c r="AU324" i="10"/>
  <c r="AV324" i="10"/>
  <c r="AW324" i="10"/>
  <c r="AX324" i="10"/>
  <c r="AU325" i="10"/>
  <c r="AV325" i="10"/>
  <c r="AW325" i="10"/>
  <c r="AX325" i="10"/>
  <c r="AU326" i="10"/>
  <c r="AV326" i="10"/>
  <c r="AW326" i="10"/>
  <c r="AX326" i="10"/>
  <c r="AU327" i="10"/>
  <c r="AV327" i="10"/>
  <c r="AW327" i="10"/>
  <c r="AX327" i="10"/>
  <c r="AU328" i="10"/>
  <c r="AV328" i="10"/>
  <c r="AW328" i="10"/>
  <c r="AX328" i="10"/>
  <c r="AU329" i="10"/>
  <c r="AV329" i="10"/>
  <c r="AW329" i="10"/>
  <c r="AX329" i="10"/>
  <c r="AU330" i="10"/>
  <c r="AV330" i="10"/>
  <c r="AW330" i="10"/>
  <c r="AX330" i="10"/>
  <c r="AU331" i="10"/>
  <c r="AV331" i="10"/>
  <c r="AW331" i="10"/>
  <c r="AX331" i="10"/>
  <c r="AU332" i="10"/>
  <c r="AV332" i="10"/>
  <c r="AW332" i="10"/>
  <c r="AX332" i="10"/>
  <c r="AU333" i="10"/>
  <c r="AV333" i="10"/>
  <c r="AW333" i="10"/>
  <c r="AX333" i="10"/>
  <c r="AU334" i="10"/>
  <c r="AV334" i="10"/>
  <c r="AW334" i="10"/>
  <c r="AX334" i="10"/>
  <c r="AU335" i="10"/>
  <c r="AV335" i="10"/>
  <c r="AW335" i="10"/>
  <c r="AX335" i="10"/>
  <c r="AU336" i="10"/>
  <c r="AV336" i="10"/>
  <c r="AW336" i="10"/>
  <c r="AX336" i="10"/>
  <c r="AU337" i="10"/>
  <c r="AV337" i="10"/>
  <c r="AW337" i="10"/>
  <c r="AX337" i="10"/>
  <c r="AU338" i="10"/>
  <c r="AV338" i="10"/>
  <c r="AW338" i="10"/>
  <c r="AX338" i="10"/>
  <c r="AU339" i="10"/>
  <c r="AV339" i="10"/>
  <c r="AW339" i="10"/>
  <c r="AX339" i="10"/>
  <c r="AU340" i="10"/>
  <c r="AV340" i="10"/>
  <c r="AW340" i="10"/>
  <c r="AX340" i="10"/>
  <c r="AU341" i="10"/>
  <c r="AV341" i="10"/>
  <c r="AW341" i="10"/>
  <c r="AX341" i="10"/>
  <c r="AU342" i="10"/>
  <c r="AV342" i="10"/>
  <c r="AW342" i="10"/>
  <c r="AX342" i="10"/>
  <c r="AU343" i="10"/>
  <c r="AV343" i="10"/>
  <c r="AW343" i="10"/>
  <c r="AX343" i="10"/>
  <c r="AU344" i="10"/>
  <c r="AV344" i="10"/>
  <c r="AW344" i="10"/>
  <c r="AX344" i="10"/>
  <c r="AU345" i="10"/>
  <c r="AV345" i="10"/>
  <c r="AW345" i="10"/>
  <c r="AX345" i="10"/>
  <c r="AU346" i="10"/>
  <c r="AV346" i="10"/>
  <c r="AW346" i="10"/>
  <c r="AX346" i="10"/>
  <c r="AU347" i="10"/>
  <c r="AV347" i="10"/>
  <c r="AW347" i="10"/>
  <c r="AX347" i="10"/>
  <c r="AU348" i="10"/>
  <c r="AV348" i="10"/>
  <c r="AW348" i="10"/>
  <c r="AX348" i="10"/>
  <c r="AU349" i="10"/>
  <c r="AV349" i="10"/>
  <c r="AW349" i="10"/>
  <c r="AX349" i="10"/>
  <c r="AU350" i="10"/>
  <c r="AV350" i="10"/>
  <c r="AW350" i="10"/>
  <c r="AX350" i="10"/>
  <c r="AU351" i="10"/>
  <c r="AV351" i="10"/>
  <c r="AW351" i="10"/>
  <c r="AX351" i="10"/>
  <c r="AU352" i="10"/>
  <c r="AV352" i="10"/>
  <c r="AW352" i="10"/>
  <c r="AX352" i="10"/>
  <c r="AU353" i="10"/>
  <c r="AV353" i="10"/>
  <c r="AW353" i="10"/>
  <c r="AX353" i="10"/>
  <c r="AU354" i="10"/>
  <c r="AV354" i="10"/>
  <c r="AW354" i="10"/>
  <c r="AX354" i="10"/>
  <c r="AU355" i="10"/>
  <c r="AV355" i="10"/>
  <c r="AW355" i="10"/>
  <c r="AX355" i="10"/>
  <c r="AU356" i="10"/>
  <c r="AV356" i="10"/>
  <c r="AW356" i="10"/>
  <c r="AX356" i="10"/>
  <c r="AU357" i="10"/>
  <c r="AV357" i="10"/>
  <c r="AW357" i="10"/>
  <c r="AX357" i="10"/>
  <c r="BG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44" i="4"/>
  <c r="BG45" i="4"/>
  <c r="BG46" i="4"/>
  <c r="BG47" i="4"/>
  <c r="BG48" i="4"/>
  <c r="BG49" i="4"/>
  <c r="BG50" i="4"/>
  <c r="BG51" i="4"/>
  <c r="BG52" i="4"/>
  <c r="BG53" i="4"/>
  <c r="BG54" i="4"/>
  <c r="BG55" i="4"/>
  <c r="BG56" i="4"/>
  <c r="BG57" i="4"/>
  <c r="BG58" i="4"/>
  <c r="BG59" i="4"/>
  <c r="BG60" i="4"/>
  <c r="BG61" i="4"/>
  <c r="BG62" i="4"/>
  <c r="BG63" i="4"/>
  <c r="BG64" i="4"/>
  <c r="BG65" i="4"/>
  <c r="BG66" i="4"/>
  <c r="BG67" i="4"/>
  <c r="BG68" i="4"/>
  <c r="BG69" i="4"/>
  <c r="BG70" i="4"/>
  <c r="BG71" i="4"/>
  <c r="BG72" i="4"/>
  <c r="BG73" i="4"/>
  <c r="BG74" i="4"/>
  <c r="BG75" i="4"/>
  <c r="BG76" i="4"/>
  <c r="BG77" i="4"/>
  <c r="BG78" i="4"/>
  <c r="BG79" i="4"/>
  <c r="BG80" i="4"/>
  <c r="BG81" i="4"/>
  <c r="BG82" i="4"/>
  <c r="BG83" i="4"/>
  <c r="BG84" i="4"/>
  <c r="BG85" i="4"/>
  <c r="BG86" i="4"/>
  <c r="BG87" i="4"/>
  <c r="BG88" i="4"/>
  <c r="BG89" i="4"/>
  <c r="BG90" i="4"/>
  <c r="BG91" i="4"/>
  <c r="BG92" i="4"/>
  <c r="BG93" i="4"/>
  <c r="BG94" i="4"/>
  <c r="BG95" i="4"/>
  <c r="BG96" i="4"/>
  <c r="BG97" i="4"/>
  <c r="BG98" i="4"/>
  <c r="BG99" i="4"/>
  <c r="BG100" i="4"/>
  <c r="BG101" i="4"/>
  <c r="BG102" i="4"/>
  <c r="BG103" i="4"/>
  <c r="BG104" i="4"/>
  <c r="BG105" i="4"/>
  <c r="BG106" i="4"/>
  <c r="BG107" i="4"/>
  <c r="BG108" i="4"/>
  <c r="BG109" i="4"/>
  <c r="BG110" i="4"/>
  <c r="BG111" i="4"/>
  <c r="BG112" i="4"/>
  <c r="BG113" i="4"/>
  <c r="BG114" i="4"/>
  <c r="BG115" i="4"/>
  <c r="BG116" i="4"/>
  <c r="BG117" i="4"/>
  <c r="BG118" i="4"/>
  <c r="BG119" i="4"/>
  <c r="BG120" i="4"/>
  <c r="BG121" i="4"/>
  <c r="BG122" i="4"/>
  <c r="BG123" i="4"/>
  <c r="BG124" i="4"/>
  <c r="BG125" i="4"/>
  <c r="BG126" i="4"/>
  <c r="BG127" i="4"/>
  <c r="BG128" i="4"/>
  <c r="BG129" i="4"/>
  <c r="BG130" i="4"/>
  <c r="BG131" i="4"/>
  <c r="BG132" i="4"/>
  <c r="BG133" i="4"/>
  <c r="BG134" i="4"/>
  <c r="BG135" i="4"/>
  <c r="BG136" i="4"/>
  <c r="BG137" i="4"/>
  <c r="BG138" i="4"/>
  <c r="BG139" i="4"/>
  <c r="BG140" i="4"/>
  <c r="BG141" i="4"/>
  <c r="BG142" i="4"/>
  <c r="BG143" i="4"/>
  <c r="BG144" i="4"/>
  <c r="BG145" i="4"/>
  <c r="BG146" i="4"/>
  <c r="BG147" i="4"/>
  <c r="BG148" i="4"/>
  <c r="BG149" i="4"/>
  <c r="BG150" i="4"/>
  <c r="BG151" i="4"/>
  <c r="BG152" i="4"/>
  <c r="BG153" i="4"/>
  <c r="BG154" i="4"/>
  <c r="BG155" i="4"/>
  <c r="BG156" i="4"/>
  <c r="BG157" i="4"/>
  <c r="BG158" i="4"/>
  <c r="BG159" i="4"/>
  <c r="BG160" i="4"/>
  <c r="BG161" i="4"/>
  <c r="BG162" i="4"/>
  <c r="BG163" i="4"/>
  <c r="BG164" i="4"/>
  <c r="BG165" i="4"/>
  <c r="BG166" i="4"/>
  <c r="BG167" i="4"/>
  <c r="BG168" i="4"/>
  <c r="BG169" i="4"/>
  <c r="BG170" i="4"/>
  <c r="BG171" i="4"/>
  <c r="BG172" i="4"/>
  <c r="BG173" i="4"/>
  <c r="BG174" i="4"/>
  <c r="BG175" i="4"/>
  <c r="BG176" i="4"/>
  <c r="BG177" i="4"/>
  <c r="BG178" i="4"/>
  <c r="BG179" i="4"/>
  <c r="BG180" i="4"/>
  <c r="BG181" i="4"/>
  <c r="BG182" i="4"/>
  <c r="BG183" i="4"/>
  <c r="BG184" i="4"/>
  <c r="BG185" i="4"/>
  <c r="BG186" i="4"/>
  <c r="BG187" i="4"/>
  <c r="BG188" i="4"/>
  <c r="BG189" i="4"/>
  <c r="BG190" i="4"/>
  <c r="BG191" i="4"/>
  <c r="BG192" i="4"/>
  <c r="BG193" i="4"/>
  <c r="BG194" i="4"/>
  <c r="BG195" i="4"/>
  <c r="BG196" i="4"/>
  <c r="BG197" i="4"/>
  <c r="BG198" i="4"/>
  <c r="BG199" i="4"/>
  <c r="BG200" i="4"/>
  <c r="BG201" i="4"/>
  <c r="BG202" i="4"/>
  <c r="BG203" i="4"/>
  <c r="BG204" i="4"/>
  <c r="BG205" i="4"/>
  <c r="BG206" i="4"/>
  <c r="BG207" i="4"/>
  <c r="BG208" i="4"/>
  <c r="BG209" i="4"/>
  <c r="BG210" i="4"/>
  <c r="BG211" i="4"/>
  <c r="BG212" i="4"/>
  <c r="BG213" i="4"/>
  <c r="BG214" i="4"/>
  <c r="BG215" i="4"/>
  <c r="BG216" i="4"/>
  <c r="BG217" i="4"/>
  <c r="BG218" i="4"/>
  <c r="BG219" i="4"/>
  <c r="BG220" i="4"/>
  <c r="BG221" i="4"/>
  <c r="BG222" i="4"/>
  <c r="BG223" i="4"/>
  <c r="BG224" i="4"/>
  <c r="BG225" i="4"/>
  <c r="BG226" i="4"/>
  <c r="BG227" i="4"/>
  <c r="BG228" i="4"/>
  <c r="BG229" i="4"/>
  <c r="BG230" i="4"/>
  <c r="BG231" i="4"/>
  <c r="BG232" i="4"/>
  <c r="BG233" i="4"/>
  <c r="BG234" i="4"/>
  <c r="BG235" i="4"/>
  <c r="BG236" i="4"/>
  <c r="BG237" i="4"/>
  <c r="BG238" i="4"/>
  <c r="BG239" i="4"/>
  <c r="BG240" i="4"/>
  <c r="BG241" i="4"/>
  <c r="BG242" i="4"/>
  <c r="BG243" i="4"/>
  <c r="BG244" i="4"/>
  <c r="BG245" i="4"/>
  <c r="BG246" i="4"/>
  <c r="BG247" i="4"/>
  <c r="BG248" i="4"/>
  <c r="BG249" i="4"/>
  <c r="BG250" i="4"/>
  <c r="BG251" i="4"/>
  <c r="BG252" i="4"/>
  <c r="BG253" i="4"/>
  <c r="BG254" i="4"/>
  <c r="BG255" i="4"/>
  <c r="BG256" i="4"/>
  <c r="BG257" i="4"/>
  <c r="BG258" i="4"/>
  <c r="BG259" i="4"/>
  <c r="BG260" i="4"/>
  <c r="BG261" i="4"/>
  <c r="BG262" i="4"/>
  <c r="BG263" i="4"/>
  <c r="BG264" i="4"/>
  <c r="BG265" i="4"/>
  <c r="BG266" i="4"/>
  <c r="BG267" i="4"/>
  <c r="BG268" i="4"/>
  <c r="BG269" i="4"/>
  <c r="BG270" i="4"/>
  <c r="BG271" i="4"/>
  <c r="BG272" i="4"/>
  <c r="BG273" i="4"/>
  <c r="BG274" i="4"/>
  <c r="BG275" i="4"/>
  <c r="BG276" i="4"/>
  <c r="BG277" i="4"/>
  <c r="BG278" i="4"/>
  <c r="BG279" i="4"/>
  <c r="BG280" i="4"/>
  <c r="BG281" i="4"/>
  <c r="BG282" i="4"/>
  <c r="BG283" i="4"/>
  <c r="BG284" i="4"/>
  <c r="BG285" i="4"/>
  <c r="BG286" i="4"/>
  <c r="BG287" i="4"/>
  <c r="BG288" i="4"/>
  <c r="BG289" i="4"/>
  <c r="BG290" i="4"/>
  <c r="BG291" i="4"/>
  <c r="BG292" i="4"/>
  <c r="BG293" i="4"/>
  <c r="BG294" i="4"/>
  <c r="BG295" i="4"/>
  <c r="BG296" i="4"/>
  <c r="BG297" i="4"/>
  <c r="BG298" i="4"/>
  <c r="BG299" i="4"/>
  <c r="BG300" i="4"/>
  <c r="BG301" i="4"/>
  <c r="BG302" i="4"/>
  <c r="BG303" i="4"/>
  <c r="BG304" i="4"/>
  <c r="BG305" i="4"/>
  <c r="BG306" i="4"/>
  <c r="BG307" i="4"/>
  <c r="BG308" i="4"/>
  <c r="BG309" i="4"/>
  <c r="BG310" i="4"/>
  <c r="BG311" i="4"/>
  <c r="BG312" i="4"/>
  <c r="BG313" i="4"/>
  <c r="BG314" i="4"/>
  <c r="BG315" i="4"/>
  <c r="BG316" i="4"/>
  <c r="BG317" i="4"/>
  <c r="BG318" i="4"/>
  <c r="BG319" i="4"/>
  <c r="BG320" i="4"/>
  <c r="BG321" i="4"/>
  <c r="BG322" i="4"/>
  <c r="BG323" i="4"/>
  <c r="BG324" i="4"/>
  <c r="BG325" i="4"/>
  <c r="BG326" i="4"/>
  <c r="BG327" i="4"/>
  <c r="BG328" i="4"/>
  <c r="BG329" i="4"/>
  <c r="BG330" i="4"/>
  <c r="BG331" i="4"/>
  <c r="BG332" i="4"/>
  <c r="BG333" i="4"/>
  <c r="BG334" i="4"/>
  <c r="BG335" i="4"/>
  <c r="BG336" i="4"/>
  <c r="BG337" i="4"/>
  <c r="BG338" i="4"/>
  <c r="BG339" i="4"/>
  <c r="BG340" i="4"/>
  <c r="BG341" i="4"/>
  <c r="BG342" i="4"/>
  <c r="BG343" i="4"/>
  <c r="BG344" i="4"/>
  <c r="BG345" i="4"/>
  <c r="BG346" i="4"/>
  <c r="BG347" i="4"/>
  <c r="BG348" i="4"/>
  <c r="BG349" i="4"/>
  <c r="BG350" i="4"/>
  <c r="BG351" i="4"/>
  <c r="BG352" i="4"/>
  <c r="BG353" i="4"/>
  <c r="BG354" i="4"/>
  <c r="BG355" i="4"/>
  <c r="BG356" i="4"/>
  <c r="BG357" i="4"/>
  <c r="BG2" i="4"/>
  <c r="BF3" i="4"/>
  <c r="BF4" i="4"/>
  <c r="BF5" i="4"/>
  <c r="BF6" i="4"/>
  <c r="BF7" i="4"/>
  <c r="BF8" i="4"/>
  <c r="BF9" i="4"/>
  <c r="BF10" i="4"/>
  <c r="BF11" i="4"/>
  <c r="BF12" i="4"/>
  <c r="BF13" i="4"/>
  <c r="BF14" i="4"/>
  <c r="BF15" i="4"/>
  <c r="BF16" i="4"/>
  <c r="BF17" i="4"/>
  <c r="BF18" i="4"/>
  <c r="BF19" i="4"/>
  <c r="BF20" i="4"/>
  <c r="BF21" i="4"/>
  <c r="BF22" i="4"/>
  <c r="BF23" i="4"/>
  <c r="BF24" i="4"/>
  <c r="BF25" i="4"/>
  <c r="BF26" i="4"/>
  <c r="BF27" i="4"/>
  <c r="BF28" i="4"/>
  <c r="BF29" i="4"/>
  <c r="BF30" i="4"/>
  <c r="BF31" i="4"/>
  <c r="BF32" i="4"/>
  <c r="BF33" i="4"/>
  <c r="BF34" i="4"/>
  <c r="BF35" i="4"/>
  <c r="BF36" i="4"/>
  <c r="BF37" i="4"/>
  <c r="BF38" i="4"/>
  <c r="BF39"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F145" i="4"/>
  <c r="BF146" i="4"/>
  <c r="BF147" i="4"/>
  <c r="BF148" i="4"/>
  <c r="BF149" i="4"/>
  <c r="BF150" i="4"/>
  <c r="BF151" i="4"/>
  <c r="BF152" i="4"/>
  <c r="BF153" i="4"/>
  <c r="BF154" i="4"/>
  <c r="BF155" i="4"/>
  <c r="BF156" i="4"/>
  <c r="BF157" i="4"/>
  <c r="BF158" i="4"/>
  <c r="BF159" i="4"/>
  <c r="BF160" i="4"/>
  <c r="BF161" i="4"/>
  <c r="BF162" i="4"/>
  <c r="BF163" i="4"/>
  <c r="BF164" i="4"/>
  <c r="BF165" i="4"/>
  <c r="BF166" i="4"/>
  <c r="BF167" i="4"/>
  <c r="BF168" i="4"/>
  <c r="BF169" i="4"/>
  <c r="BF170" i="4"/>
  <c r="BF171" i="4"/>
  <c r="BF172" i="4"/>
  <c r="BF173" i="4"/>
  <c r="BF174" i="4"/>
  <c r="BF175" i="4"/>
  <c r="BF176" i="4"/>
  <c r="BF177" i="4"/>
  <c r="BF178" i="4"/>
  <c r="BF179" i="4"/>
  <c r="BF180" i="4"/>
  <c r="BF181" i="4"/>
  <c r="BF182" i="4"/>
  <c r="BF183" i="4"/>
  <c r="BF184" i="4"/>
  <c r="BF185" i="4"/>
  <c r="BF186" i="4"/>
  <c r="BF187" i="4"/>
  <c r="BF188" i="4"/>
  <c r="BF189" i="4"/>
  <c r="BF190" i="4"/>
  <c r="BF191" i="4"/>
  <c r="BF192" i="4"/>
  <c r="BF193" i="4"/>
  <c r="BF194" i="4"/>
  <c r="BF195" i="4"/>
  <c r="BF196" i="4"/>
  <c r="BF197" i="4"/>
  <c r="BF198" i="4"/>
  <c r="BF199" i="4"/>
  <c r="BF200" i="4"/>
  <c r="BF201" i="4"/>
  <c r="BF202" i="4"/>
  <c r="BF203" i="4"/>
  <c r="BF204" i="4"/>
  <c r="BF205" i="4"/>
  <c r="BF206" i="4"/>
  <c r="BF207" i="4"/>
  <c r="BF208" i="4"/>
  <c r="BF209" i="4"/>
  <c r="BF210" i="4"/>
  <c r="BF211" i="4"/>
  <c r="BF212" i="4"/>
  <c r="BF213" i="4"/>
  <c r="BF214" i="4"/>
  <c r="BF215" i="4"/>
  <c r="BF216" i="4"/>
  <c r="BF217" i="4"/>
  <c r="BF218" i="4"/>
  <c r="BF219" i="4"/>
  <c r="BF220" i="4"/>
  <c r="BF221" i="4"/>
  <c r="BF222" i="4"/>
  <c r="BF223" i="4"/>
  <c r="BF224" i="4"/>
  <c r="BF225" i="4"/>
  <c r="BF226" i="4"/>
  <c r="BF227" i="4"/>
  <c r="BF228" i="4"/>
  <c r="BF229" i="4"/>
  <c r="BF230" i="4"/>
  <c r="BF231" i="4"/>
  <c r="BF232" i="4"/>
  <c r="BF233" i="4"/>
  <c r="BF234" i="4"/>
  <c r="BF235" i="4"/>
  <c r="BF236" i="4"/>
  <c r="BF237" i="4"/>
  <c r="BF238" i="4"/>
  <c r="BF239" i="4"/>
  <c r="BF240" i="4"/>
  <c r="BF241" i="4"/>
  <c r="BF242" i="4"/>
  <c r="BF243" i="4"/>
  <c r="BF244" i="4"/>
  <c r="BF245" i="4"/>
  <c r="BF246" i="4"/>
  <c r="BF247" i="4"/>
  <c r="BF248" i="4"/>
  <c r="BF249" i="4"/>
  <c r="BF250" i="4"/>
  <c r="BF251" i="4"/>
  <c r="BF252" i="4"/>
  <c r="BF253" i="4"/>
  <c r="BF254" i="4"/>
  <c r="BF255" i="4"/>
  <c r="BF256" i="4"/>
  <c r="BF257" i="4"/>
  <c r="BF258" i="4"/>
  <c r="BF259" i="4"/>
  <c r="BF260" i="4"/>
  <c r="BF261" i="4"/>
  <c r="BF262" i="4"/>
  <c r="BF263" i="4"/>
  <c r="BF264" i="4"/>
  <c r="BF265" i="4"/>
  <c r="BF266" i="4"/>
  <c r="BF267" i="4"/>
  <c r="BF268" i="4"/>
  <c r="BF269" i="4"/>
  <c r="BF270" i="4"/>
  <c r="BF271" i="4"/>
  <c r="BF272" i="4"/>
  <c r="BF273" i="4"/>
  <c r="BF274" i="4"/>
  <c r="BF275" i="4"/>
  <c r="BF276" i="4"/>
  <c r="BF277" i="4"/>
  <c r="BF278" i="4"/>
  <c r="BF279" i="4"/>
  <c r="BF280" i="4"/>
  <c r="BF281" i="4"/>
  <c r="BF282" i="4"/>
  <c r="BF283" i="4"/>
  <c r="BF284" i="4"/>
  <c r="BF285" i="4"/>
  <c r="BF286" i="4"/>
  <c r="BF287" i="4"/>
  <c r="BF288" i="4"/>
  <c r="BF289" i="4"/>
  <c r="BF290" i="4"/>
  <c r="BF291" i="4"/>
  <c r="BF292" i="4"/>
  <c r="BF293" i="4"/>
  <c r="BF294" i="4"/>
  <c r="BF295" i="4"/>
  <c r="BF296" i="4"/>
  <c r="BF297" i="4"/>
  <c r="BF298" i="4"/>
  <c r="BF299" i="4"/>
  <c r="BF300" i="4"/>
  <c r="BF301" i="4"/>
  <c r="BF302" i="4"/>
  <c r="BF303" i="4"/>
  <c r="BF304" i="4"/>
  <c r="BF305" i="4"/>
  <c r="BF306" i="4"/>
  <c r="BF307" i="4"/>
  <c r="BF308" i="4"/>
  <c r="BF309" i="4"/>
  <c r="BF310" i="4"/>
  <c r="BF311" i="4"/>
  <c r="BF312" i="4"/>
  <c r="BF313" i="4"/>
  <c r="BF314" i="4"/>
  <c r="BF315" i="4"/>
  <c r="BF316" i="4"/>
  <c r="BF317" i="4"/>
  <c r="BF318" i="4"/>
  <c r="BF319" i="4"/>
  <c r="BF320" i="4"/>
  <c r="BF321" i="4"/>
  <c r="BF322" i="4"/>
  <c r="BF323" i="4"/>
  <c r="BF324" i="4"/>
  <c r="BF325" i="4"/>
  <c r="BF326" i="4"/>
  <c r="BF327" i="4"/>
  <c r="BF328" i="4"/>
  <c r="BF329" i="4"/>
  <c r="BF330" i="4"/>
  <c r="BF331" i="4"/>
  <c r="BF332" i="4"/>
  <c r="BF333" i="4"/>
  <c r="BF334" i="4"/>
  <c r="BF335" i="4"/>
  <c r="BF336" i="4"/>
  <c r="BF337" i="4"/>
  <c r="BF338" i="4"/>
  <c r="BF339" i="4"/>
  <c r="BF340" i="4"/>
  <c r="BF341" i="4"/>
  <c r="BF342" i="4"/>
  <c r="BF343" i="4"/>
  <c r="BF344" i="4"/>
  <c r="BF345" i="4"/>
  <c r="BF346" i="4"/>
  <c r="BF347" i="4"/>
  <c r="BF348" i="4"/>
  <c r="BF349" i="4"/>
  <c r="BF350" i="4"/>
  <c r="BF351" i="4"/>
  <c r="BF352" i="4"/>
  <c r="BF353" i="4"/>
  <c r="BF354" i="4"/>
  <c r="BF355" i="4"/>
  <c r="BF356" i="4"/>
  <c r="BF357" i="4"/>
  <c r="BF2" i="4"/>
  <c r="BE3" i="4"/>
  <c r="BE4" i="4"/>
  <c r="BE5" i="4"/>
  <c r="BE6" i="4"/>
  <c r="BE7" i="4"/>
  <c r="BE8" i="4"/>
  <c r="BE9" i="4"/>
  <c r="BE10" i="4"/>
  <c r="BE11" i="4"/>
  <c r="BE12" i="4"/>
  <c r="BE13" i="4"/>
  <c r="BE14" i="4"/>
  <c r="BE15" i="4"/>
  <c r="BE16" i="4"/>
  <c r="BE17" i="4"/>
  <c r="BE18" i="4"/>
  <c r="BE19" i="4"/>
  <c r="BE20" i="4"/>
  <c r="BE21" i="4"/>
  <c r="BE22" i="4"/>
  <c r="BE23" i="4"/>
  <c r="BE24" i="4"/>
  <c r="BE25" i="4"/>
  <c r="BE26" i="4"/>
  <c r="BE27" i="4"/>
  <c r="BE28" i="4"/>
  <c r="BE29" i="4"/>
  <c r="BE30" i="4"/>
  <c r="BE31" i="4"/>
  <c r="BE32" i="4"/>
  <c r="BE33" i="4"/>
  <c r="BE34" i="4"/>
  <c r="BE35" i="4"/>
  <c r="BE36" i="4"/>
  <c r="BE37" i="4"/>
  <c r="BE38" i="4"/>
  <c r="BE39" i="4"/>
  <c r="BE40" i="4"/>
  <c r="BE41" i="4"/>
  <c r="BE42" i="4"/>
  <c r="BE43" i="4"/>
  <c r="BE44" i="4"/>
  <c r="BE45" i="4"/>
  <c r="BE46" i="4"/>
  <c r="BE47" i="4"/>
  <c r="BE48" i="4"/>
  <c r="BE49" i="4"/>
  <c r="BE50" i="4"/>
  <c r="BE51" i="4"/>
  <c r="BE52" i="4"/>
  <c r="BE53" i="4"/>
  <c r="BE54" i="4"/>
  <c r="BE55" i="4"/>
  <c r="BE56" i="4"/>
  <c r="BE57" i="4"/>
  <c r="BE58" i="4"/>
  <c r="BE59" i="4"/>
  <c r="BE60" i="4"/>
  <c r="BE61" i="4"/>
  <c r="BE62" i="4"/>
  <c r="BE63" i="4"/>
  <c r="BE64" i="4"/>
  <c r="BE65" i="4"/>
  <c r="BE66" i="4"/>
  <c r="BE67" i="4"/>
  <c r="BE68" i="4"/>
  <c r="BE69" i="4"/>
  <c r="BE70" i="4"/>
  <c r="BE71" i="4"/>
  <c r="BE72" i="4"/>
  <c r="BE73" i="4"/>
  <c r="BE74" i="4"/>
  <c r="BE75" i="4"/>
  <c r="BE76" i="4"/>
  <c r="BE77" i="4"/>
  <c r="BE78" i="4"/>
  <c r="BE79" i="4"/>
  <c r="BE80" i="4"/>
  <c r="BE81" i="4"/>
  <c r="BE82" i="4"/>
  <c r="BE83" i="4"/>
  <c r="BE84" i="4"/>
  <c r="BE85" i="4"/>
  <c r="BE86" i="4"/>
  <c r="BE87" i="4"/>
  <c r="BE88" i="4"/>
  <c r="BE89" i="4"/>
  <c r="BE90" i="4"/>
  <c r="BE91" i="4"/>
  <c r="BE92" i="4"/>
  <c r="BE93" i="4"/>
  <c r="BE94" i="4"/>
  <c r="BE95" i="4"/>
  <c r="BE96" i="4"/>
  <c r="BE97" i="4"/>
  <c r="BE98" i="4"/>
  <c r="BE99" i="4"/>
  <c r="BE100" i="4"/>
  <c r="BE101" i="4"/>
  <c r="BE102" i="4"/>
  <c r="BE103" i="4"/>
  <c r="BE104" i="4"/>
  <c r="BE105" i="4"/>
  <c r="BE106" i="4"/>
  <c r="BE107" i="4"/>
  <c r="BE108" i="4"/>
  <c r="BE109" i="4"/>
  <c r="BE110" i="4"/>
  <c r="BE111" i="4"/>
  <c r="BE112" i="4"/>
  <c r="BE113" i="4"/>
  <c r="BE114" i="4"/>
  <c r="BE115" i="4"/>
  <c r="BE116" i="4"/>
  <c r="BE117" i="4"/>
  <c r="BE118" i="4"/>
  <c r="BE119" i="4"/>
  <c r="BE120" i="4"/>
  <c r="BE121" i="4"/>
  <c r="BE122" i="4"/>
  <c r="BE123" i="4"/>
  <c r="BE124" i="4"/>
  <c r="BE125" i="4"/>
  <c r="BE126" i="4"/>
  <c r="BE127" i="4"/>
  <c r="BE128" i="4"/>
  <c r="BE129" i="4"/>
  <c r="BE130" i="4"/>
  <c r="BE131" i="4"/>
  <c r="BE132" i="4"/>
  <c r="BE133" i="4"/>
  <c r="BE134" i="4"/>
  <c r="BE135" i="4"/>
  <c r="BE136" i="4"/>
  <c r="BE137" i="4"/>
  <c r="BE138" i="4"/>
  <c r="BE139" i="4"/>
  <c r="BE140" i="4"/>
  <c r="BE141" i="4"/>
  <c r="BE142" i="4"/>
  <c r="BE143" i="4"/>
  <c r="BE144" i="4"/>
  <c r="BE145" i="4"/>
  <c r="BE146" i="4"/>
  <c r="BE147" i="4"/>
  <c r="BE148" i="4"/>
  <c r="BE149" i="4"/>
  <c r="BE150" i="4"/>
  <c r="BE151" i="4"/>
  <c r="BE152" i="4"/>
  <c r="BE153" i="4"/>
  <c r="BE154" i="4"/>
  <c r="BE155" i="4"/>
  <c r="BE156" i="4"/>
  <c r="BE157" i="4"/>
  <c r="BE158" i="4"/>
  <c r="BE159" i="4"/>
  <c r="BE160" i="4"/>
  <c r="BE161" i="4"/>
  <c r="BE162" i="4"/>
  <c r="BE163" i="4"/>
  <c r="BE164" i="4"/>
  <c r="BE165" i="4"/>
  <c r="BE166" i="4"/>
  <c r="BE167" i="4"/>
  <c r="BE168" i="4"/>
  <c r="BE169" i="4"/>
  <c r="BE170" i="4"/>
  <c r="BE171" i="4"/>
  <c r="BE172" i="4"/>
  <c r="BE173" i="4"/>
  <c r="BE174" i="4"/>
  <c r="BE175" i="4"/>
  <c r="BE176" i="4"/>
  <c r="BE177" i="4"/>
  <c r="BE178" i="4"/>
  <c r="BE179" i="4"/>
  <c r="BE180" i="4"/>
  <c r="BE181" i="4"/>
  <c r="BE182" i="4"/>
  <c r="BE183" i="4"/>
  <c r="BE184" i="4"/>
  <c r="BE185" i="4"/>
  <c r="BE186" i="4"/>
  <c r="BE187" i="4"/>
  <c r="BE188" i="4"/>
  <c r="BE189" i="4"/>
  <c r="BE190" i="4"/>
  <c r="BE191" i="4"/>
  <c r="BE192" i="4"/>
  <c r="BE193" i="4"/>
  <c r="BE194" i="4"/>
  <c r="BE195" i="4"/>
  <c r="BE196" i="4"/>
  <c r="BE197" i="4"/>
  <c r="BE198" i="4"/>
  <c r="BE199" i="4"/>
  <c r="BE200" i="4"/>
  <c r="BE201" i="4"/>
  <c r="BE202" i="4"/>
  <c r="BE203" i="4"/>
  <c r="BE204" i="4"/>
  <c r="BE205" i="4"/>
  <c r="BE206" i="4"/>
  <c r="BE207" i="4"/>
  <c r="BE208" i="4"/>
  <c r="BE209" i="4"/>
  <c r="BE210" i="4"/>
  <c r="BE211" i="4"/>
  <c r="BE212" i="4"/>
  <c r="BE213" i="4"/>
  <c r="BE214" i="4"/>
  <c r="BE215" i="4"/>
  <c r="BE216" i="4"/>
  <c r="BE217" i="4"/>
  <c r="BE218" i="4"/>
  <c r="BE219" i="4"/>
  <c r="BE220" i="4"/>
  <c r="BE221" i="4"/>
  <c r="BE222" i="4"/>
  <c r="BE223" i="4"/>
  <c r="BE224" i="4"/>
  <c r="BE225" i="4"/>
  <c r="BE226" i="4"/>
  <c r="BE227" i="4"/>
  <c r="BE228" i="4"/>
  <c r="BE229" i="4"/>
  <c r="BE230" i="4"/>
  <c r="BE231" i="4"/>
  <c r="BE232" i="4"/>
  <c r="BE233" i="4"/>
  <c r="BE234" i="4"/>
  <c r="BE235" i="4"/>
  <c r="BE236" i="4"/>
  <c r="BE237" i="4"/>
  <c r="BE238" i="4"/>
  <c r="BE239" i="4"/>
  <c r="BE240" i="4"/>
  <c r="BE241" i="4"/>
  <c r="BE242" i="4"/>
  <c r="BE243" i="4"/>
  <c r="BE244" i="4"/>
  <c r="BE245" i="4"/>
  <c r="BE246" i="4"/>
  <c r="BE247" i="4"/>
  <c r="BE248" i="4"/>
  <c r="BE249" i="4"/>
  <c r="BE250" i="4"/>
  <c r="BE251" i="4"/>
  <c r="BE252" i="4"/>
  <c r="BE253" i="4"/>
  <c r="BE254" i="4"/>
  <c r="BE255" i="4"/>
  <c r="BE256" i="4"/>
  <c r="BE257" i="4"/>
  <c r="BE258" i="4"/>
  <c r="BE259" i="4"/>
  <c r="BE260" i="4"/>
  <c r="BE261" i="4"/>
  <c r="BE262" i="4"/>
  <c r="BE263" i="4"/>
  <c r="BE264" i="4"/>
  <c r="BE265" i="4"/>
  <c r="BE266" i="4"/>
  <c r="BE267" i="4"/>
  <c r="BE268" i="4"/>
  <c r="BE269" i="4"/>
  <c r="BE270" i="4"/>
  <c r="BE271" i="4"/>
  <c r="BE272" i="4"/>
  <c r="BE273" i="4"/>
  <c r="BE274" i="4"/>
  <c r="BE275" i="4"/>
  <c r="BE276" i="4"/>
  <c r="BE277" i="4"/>
  <c r="BE278" i="4"/>
  <c r="BE279" i="4"/>
  <c r="BE280" i="4"/>
  <c r="BE281" i="4"/>
  <c r="BE282" i="4"/>
  <c r="BE283" i="4"/>
  <c r="BE284" i="4"/>
  <c r="BE285" i="4"/>
  <c r="BE286" i="4"/>
  <c r="BE287" i="4"/>
  <c r="BE288" i="4"/>
  <c r="BE289" i="4"/>
  <c r="BE290" i="4"/>
  <c r="BE291" i="4"/>
  <c r="BE292" i="4"/>
  <c r="BE293" i="4"/>
  <c r="BE294" i="4"/>
  <c r="BE295" i="4"/>
  <c r="BE296" i="4"/>
  <c r="BE297" i="4"/>
  <c r="BE298" i="4"/>
  <c r="BE299" i="4"/>
  <c r="BE300" i="4"/>
  <c r="BE301" i="4"/>
  <c r="BE302" i="4"/>
  <c r="BE303" i="4"/>
  <c r="BE304" i="4"/>
  <c r="BE305" i="4"/>
  <c r="BE306" i="4"/>
  <c r="BE307" i="4"/>
  <c r="BE308" i="4"/>
  <c r="BE309" i="4"/>
  <c r="BE310" i="4"/>
  <c r="BE311" i="4"/>
  <c r="BE312" i="4"/>
  <c r="BE313" i="4"/>
  <c r="BE314" i="4"/>
  <c r="BE315" i="4"/>
  <c r="BE316" i="4"/>
  <c r="BE317" i="4"/>
  <c r="BE318" i="4"/>
  <c r="BE319" i="4"/>
  <c r="BE320" i="4"/>
  <c r="BE321" i="4"/>
  <c r="BE322" i="4"/>
  <c r="BE323" i="4"/>
  <c r="BE324" i="4"/>
  <c r="BE325" i="4"/>
  <c r="BE326" i="4"/>
  <c r="BE327" i="4"/>
  <c r="BE328" i="4"/>
  <c r="BE329" i="4"/>
  <c r="BE330" i="4"/>
  <c r="BE331" i="4"/>
  <c r="BE332" i="4"/>
  <c r="BE333" i="4"/>
  <c r="BE334" i="4"/>
  <c r="BE335" i="4"/>
  <c r="BE336" i="4"/>
  <c r="BE337" i="4"/>
  <c r="BE338" i="4"/>
  <c r="BE339" i="4"/>
  <c r="BE340" i="4"/>
  <c r="BE341" i="4"/>
  <c r="BE342" i="4"/>
  <c r="BE343" i="4"/>
  <c r="BE344" i="4"/>
  <c r="BE345" i="4"/>
  <c r="BE346" i="4"/>
  <c r="BE347" i="4"/>
  <c r="BE348" i="4"/>
  <c r="BE349" i="4"/>
  <c r="BE350" i="4"/>
  <c r="BE351" i="4"/>
  <c r="BE352" i="4"/>
  <c r="BE353" i="4"/>
  <c r="BE354" i="4"/>
  <c r="BE355" i="4"/>
  <c r="BE356" i="4"/>
  <c r="BE357" i="4"/>
  <c r="BE2"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35" i="4"/>
  <c r="BD36" i="4"/>
  <c r="BD37" i="4"/>
  <c r="BD38" i="4"/>
  <c r="BD39" i="4"/>
  <c r="BD40" i="4"/>
  <c r="BD41" i="4"/>
  <c r="BD42" i="4"/>
  <c r="BD43" i="4"/>
  <c r="BD44" i="4"/>
  <c r="BD45" i="4"/>
  <c r="BD46" i="4"/>
  <c r="BD47" i="4"/>
  <c r="BD48" i="4"/>
  <c r="BD49" i="4"/>
  <c r="BD50" i="4"/>
  <c r="BD51" i="4"/>
  <c r="BD52" i="4"/>
  <c r="BD53" i="4"/>
  <c r="BD54" i="4"/>
  <c r="BD55" i="4"/>
  <c r="BD56" i="4"/>
  <c r="BD57" i="4"/>
  <c r="BD58" i="4"/>
  <c r="BD59" i="4"/>
  <c r="BD60" i="4"/>
  <c r="BD61" i="4"/>
  <c r="BD62" i="4"/>
  <c r="BD63" i="4"/>
  <c r="BD64" i="4"/>
  <c r="BD65" i="4"/>
  <c r="BD66" i="4"/>
  <c r="BD67" i="4"/>
  <c r="BD68" i="4"/>
  <c r="BD69" i="4"/>
  <c r="BD70" i="4"/>
  <c r="BD71" i="4"/>
  <c r="BD72" i="4"/>
  <c r="BD73" i="4"/>
  <c r="BD74" i="4"/>
  <c r="BD75" i="4"/>
  <c r="BD76" i="4"/>
  <c r="BD77" i="4"/>
  <c r="BD78" i="4"/>
  <c r="BD79" i="4"/>
  <c r="BD80" i="4"/>
  <c r="BD81" i="4"/>
  <c r="BD82" i="4"/>
  <c r="BD83" i="4"/>
  <c r="BD84" i="4"/>
  <c r="BD85" i="4"/>
  <c r="BD86" i="4"/>
  <c r="BD87" i="4"/>
  <c r="BD88" i="4"/>
  <c r="BD89" i="4"/>
  <c r="BD90" i="4"/>
  <c r="BD91" i="4"/>
  <c r="BD92" i="4"/>
  <c r="BD93" i="4"/>
  <c r="BD94" i="4"/>
  <c r="BD95" i="4"/>
  <c r="BD96" i="4"/>
  <c r="BD97" i="4"/>
  <c r="BD98" i="4"/>
  <c r="BD99" i="4"/>
  <c r="BD100" i="4"/>
  <c r="BD101" i="4"/>
  <c r="BD102" i="4"/>
  <c r="BD103" i="4"/>
  <c r="BD104" i="4"/>
  <c r="BD105" i="4"/>
  <c r="BD106" i="4"/>
  <c r="BD107" i="4"/>
  <c r="BD108" i="4"/>
  <c r="BD109" i="4"/>
  <c r="BD110" i="4"/>
  <c r="BD111" i="4"/>
  <c r="BD112" i="4"/>
  <c r="BD113" i="4"/>
  <c r="BD114" i="4"/>
  <c r="BD115" i="4"/>
  <c r="BD116" i="4"/>
  <c r="BD117" i="4"/>
  <c r="BD118" i="4"/>
  <c r="BD119" i="4"/>
  <c r="BD120" i="4"/>
  <c r="BD121" i="4"/>
  <c r="BD122" i="4"/>
  <c r="BD123" i="4"/>
  <c r="BD124" i="4"/>
  <c r="BD125" i="4"/>
  <c r="BD126" i="4"/>
  <c r="BD127" i="4"/>
  <c r="BD128" i="4"/>
  <c r="BD129" i="4"/>
  <c r="BD130" i="4"/>
  <c r="BD131" i="4"/>
  <c r="BD132" i="4"/>
  <c r="BD133" i="4"/>
  <c r="BD134" i="4"/>
  <c r="BD135" i="4"/>
  <c r="BD136" i="4"/>
  <c r="BD137" i="4"/>
  <c r="BD138" i="4"/>
  <c r="BD139" i="4"/>
  <c r="BD140" i="4"/>
  <c r="BD141" i="4"/>
  <c r="BD142" i="4"/>
  <c r="BD143" i="4"/>
  <c r="BD144" i="4"/>
  <c r="BD145" i="4"/>
  <c r="BD146" i="4"/>
  <c r="BD147" i="4"/>
  <c r="BD148" i="4"/>
  <c r="BD149" i="4"/>
  <c r="BD150" i="4"/>
  <c r="BD151" i="4"/>
  <c r="BD152" i="4"/>
  <c r="BD153" i="4"/>
  <c r="BD154" i="4"/>
  <c r="BD155" i="4"/>
  <c r="BD156" i="4"/>
  <c r="BD157" i="4"/>
  <c r="BD158" i="4"/>
  <c r="BD159" i="4"/>
  <c r="BD160" i="4"/>
  <c r="BD161" i="4"/>
  <c r="BD162" i="4"/>
  <c r="BD163" i="4"/>
  <c r="BD164" i="4"/>
  <c r="BD165" i="4"/>
  <c r="BD166" i="4"/>
  <c r="BD167" i="4"/>
  <c r="BD168" i="4"/>
  <c r="BD169" i="4"/>
  <c r="BD170" i="4"/>
  <c r="BD171" i="4"/>
  <c r="BD172" i="4"/>
  <c r="BD173" i="4"/>
  <c r="BD174" i="4"/>
  <c r="BD175" i="4"/>
  <c r="BD176" i="4"/>
  <c r="BD177" i="4"/>
  <c r="BD178" i="4"/>
  <c r="BD179" i="4"/>
  <c r="BD180" i="4"/>
  <c r="BD181" i="4"/>
  <c r="BD182" i="4"/>
  <c r="BD183" i="4"/>
  <c r="BD184" i="4"/>
  <c r="BD185" i="4"/>
  <c r="BD186" i="4"/>
  <c r="BD187" i="4"/>
  <c r="BD188" i="4"/>
  <c r="BD189" i="4"/>
  <c r="BD190" i="4"/>
  <c r="BD191" i="4"/>
  <c r="BD192" i="4"/>
  <c r="BD193" i="4"/>
  <c r="BD194" i="4"/>
  <c r="BD195" i="4"/>
  <c r="BD196" i="4"/>
  <c r="BD197" i="4"/>
  <c r="BD198" i="4"/>
  <c r="BD199" i="4"/>
  <c r="BD200" i="4"/>
  <c r="BD201" i="4"/>
  <c r="BD202" i="4"/>
  <c r="BD203" i="4"/>
  <c r="BD204" i="4"/>
  <c r="BD205" i="4"/>
  <c r="BD206" i="4"/>
  <c r="BD207" i="4"/>
  <c r="BD208" i="4"/>
  <c r="BD209" i="4"/>
  <c r="BD210" i="4"/>
  <c r="BD211" i="4"/>
  <c r="BD212" i="4"/>
  <c r="BD213" i="4"/>
  <c r="BD214" i="4"/>
  <c r="BD215" i="4"/>
  <c r="BD216" i="4"/>
  <c r="BD217" i="4"/>
  <c r="BD218" i="4"/>
  <c r="BD219" i="4"/>
  <c r="BD220" i="4"/>
  <c r="BD221" i="4"/>
  <c r="BD222" i="4"/>
  <c r="BD223" i="4"/>
  <c r="BD224" i="4"/>
  <c r="BD225" i="4"/>
  <c r="BD226" i="4"/>
  <c r="BD227" i="4"/>
  <c r="BD228" i="4"/>
  <c r="BD229" i="4"/>
  <c r="BD230" i="4"/>
  <c r="BD231" i="4"/>
  <c r="BD232" i="4"/>
  <c r="BD233" i="4"/>
  <c r="BD234" i="4"/>
  <c r="BD235" i="4"/>
  <c r="BD236" i="4"/>
  <c r="BD237" i="4"/>
  <c r="BD238" i="4"/>
  <c r="BD239" i="4"/>
  <c r="BD240" i="4"/>
  <c r="BD241" i="4"/>
  <c r="BD242" i="4"/>
  <c r="BD243" i="4"/>
  <c r="BD244" i="4"/>
  <c r="BD245" i="4"/>
  <c r="BD246" i="4"/>
  <c r="BD247" i="4"/>
  <c r="BD248" i="4"/>
  <c r="BD249" i="4"/>
  <c r="BD250" i="4"/>
  <c r="BD251" i="4"/>
  <c r="BD252" i="4"/>
  <c r="BD253" i="4"/>
  <c r="BD254" i="4"/>
  <c r="BD255" i="4"/>
  <c r="BD256" i="4"/>
  <c r="BD257" i="4"/>
  <c r="BD258" i="4"/>
  <c r="BD259" i="4"/>
  <c r="BD260" i="4"/>
  <c r="BD261" i="4"/>
  <c r="BD262" i="4"/>
  <c r="BD263" i="4"/>
  <c r="BD264" i="4"/>
  <c r="BD265" i="4"/>
  <c r="BD266" i="4"/>
  <c r="BD267" i="4"/>
  <c r="BD268" i="4"/>
  <c r="BD269" i="4"/>
  <c r="BD270" i="4"/>
  <c r="BD271" i="4"/>
  <c r="BD272" i="4"/>
  <c r="BD273" i="4"/>
  <c r="BD274" i="4"/>
  <c r="BD275" i="4"/>
  <c r="BD276" i="4"/>
  <c r="BD277" i="4"/>
  <c r="BD278" i="4"/>
  <c r="BD279" i="4"/>
  <c r="BD280" i="4"/>
  <c r="BD281" i="4"/>
  <c r="BD282" i="4"/>
  <c r="BD283" i="4"/>
  <c r="BD284" i="4"/>
  <c r="BD285" i="4"/>
  <c r="BD286" i="4"/>
  <c r="BD287" i="4"/>
  <c r="BD288" i="4"/>
  <c r="BD289" i="4"/>
  <c r="BD290" i="4"/>
  <c r="BD291" i="4"/>
  <c r="BD292" i="4"/>
  <c r="BD293" i="4"/>
  <c r="BD294" i="4"/>
  <c r="BD295" i="4"/>
  <c r="BD296" i="4"/>
  <c r="BD297" i="4"/>
  <c r="BD298" i="4"/>
  <c r="BD299" i="4"/>
  <c r="BD300" i="4"/>
  <c r="BD301" i="4"/>
  <c r="BD302" i="4"/>
  <c r="BD303" i="4"/>
  <c r="BD304" i="4"/>
  <c r="BD305" i="4"/>
  <c r="BD306" i="4"/>
  <c r="BD307" i="4"/>
  <c r="BD308" i="4"/>
  <c r="BD309" i="4"/>
  <c r="BD310" i="4"/>
  <c r="BD311" i="4"/>
  <c r="BD312" i="4"/>
  <c r="BD313" i="4"/>
  <c r="BD314" i="4"/>
  <c r="BD315" i="4"/>
  <c r="BD316" i="4"/>
  <c r="BD317" i="4"/>
  <c r="BD318" i="4"/>
  <c r="BD319" i="4"/>
  <c r="BD320" i="4"/>
  <c r="BD321" i="4"/>
  <c r="BD322" i="4"/>
  <c r="BD323" i="4"/>
  <c r="BD324" i="4"/>
  <c r="BD325" i="4"/>
  <c r="BD326" i="4"/>
  <c r="BD327" i="4"/>
  <c r="BD328" i="4"/>
  <c r="BD329" i="4"/>
  <c r="BD330" i="4"/>
  <c r="BD331" i="4"/>
  <c r="BD332" i="4"/>
  <c r="BD333" i="4"/>
  <c r="BD334" i="4"/>
  <c r="BD335" i="4"/>
  <c r="BD336" i="4"/>
  <c r="BD337" i="4"/>
  <c r="BD338" i="4"/>
  <c r="BD339" i="4"/>
  <c r="BD340" i="4"/>
  <c r="BD341" i="4"/>
  <c r="BD342" i="4"/>
  <c r="BD343" i="4"/>
  <c r="BD344" i="4"/>
  <c r="BD345" i="4"/>
  <c r="BD346" i="4"/>
  <c r="BD347" i="4"/>
  <c r="BD348" i="4"/>
  <c r="BD349" i="4"/>
  <c r="BD350" i="4"/>
  <c r="BD351" i="4"/>
  <c r="BD352" i="4"/>
  <c r="BD353" i="4"/>
  <c r="BD354" i="4"/>
  <c r="BD355" i="4"/>
  <c r="BD356" i="4"/>
  <c r="BD357" i="4"/>
  <c r="BD2" i="4"/>
  <c r="AD1" i="10" l="1"/>
  <c r="AE3" i="10" l="1"/>
  <c r="AF3" i="10"/>
  <c r="AG3" i="10"/>
  <c r="AH3" i="10"/>
  <c r="AI3" i="10"/>
  <c r="AJ3" i="10"/>
  <c r="AK3" i="10"/>
  <c r="AL3" i="10"/>
  <c r="AM3" i="10"/>
  <c r="AN3" i="10"/>
  <c r="AO3" i="10"/>
  <c r="AP3" i="10"/>
  <c r="AQ3" i="10"/>
  <c r="AR3" i="10"/>
  <c r="AS3" i="10"/>
  <c r="AT3" i="10"/>
  <c r="AE4" i="10"/>
  <c r="AF4" i="10"/>
  <c r="AG4" i="10"/>
  <c r="AH4" i="10"/>
  <c r="AI4" i="10"/>
  <c r="AJ4" i="10"/>
  <c r="AK4" i="10"/>
  <c r="AL4" i="10"/>
  <c r="AM4" i="10"/>
  <c r="AN4" i="10"/>
  <c r="AO4" i="10"/>
  <c r="AP4" i="10"/>
  <c r="AQ4" i="10"/>
  <c r="AR4" i="10"/>
  <c r="AS4" i="10"/>
  <c r="AT4" i="10"/>
  <c r="AE5" i="10"/>
  <c r="AF5" i="10"/>
  <c r="AG5" i="10"/>
  <c r="AH5" i="10"/>
  <c r="AI5" i="10"/>
  <c r="AJ5" i="10"/>
  <c r="AK5" i="10"/>
  <c r="AL5" i="10"/>
  <c r="AM5" i="10"/>
  <c r="AN5" i="10"/>
  <c r="AO5" i="10"/>
  <c r="AP5" i="10"/>
  <c r="AQ5" i="10"/>
  <c r="AR5" i="10"/>
  <c r="AS5" i="10"/>
  <c r="AT5" i="10"/>
  <c r="AE6" i="10"/>
  <c r="AF6" i="10"/>
  <c r="AG6" i="10"/>
  <c r="AH6" i="10"/>
  <c r="AI6" i="10"/>
  <c r="AJ6" i="10"/>
  <c r="AK6" i="10"/>
  <c r="AL6" i="10"/>
  <c r="AM6" i="10"/>
  <c r="AN6" i="10"/>
  <c r="AO6" i="10"/>
  <c r="AP6" i="10"/>
  <c r="AQ6" i="10"/>
  <c r="AR6" i="10"/>
  <c r="AS6" i="10"/>
  <c r="AT6" i="10"/>
  <c r="AE7" i="10"/>
  <c r="AF7" i="10"/>
  <c r="AG7" i="10"/>
  <c r="AH7" i="10"/>
  <c r="AI7" i="10"/>
  <c r="AJ7" i="10"/>
  <c r="AK7" i="10"/>
  <c r="AL7" i="10"/>
  <c r="AM7" i="10"/>
  <c r="AN7" i="10"/>
  <c r="AO7" i="10"/>
  <c r="AP7" i="10"/>
  <c r="AQ7" i="10"/>
  <c r="AR7" i="10"/>
  <c r="AS7" i="10"/>
  <c r="AT7" i="10"/>
  <c r="AE8" i="10"/>
  <c r="AF8" i="10"/>
  <c r="AG8" i="10"/>
  <c r="AH8" i="10"/>
  <c r="AI8" i="10"/>
  <c r="AJ8" i="10"/>
  <c r="AK8" i="10"/>
  <c r="AL8" i="10"/>
  <c r="AM8" i="10"/>
  <c r="AN8" i="10"/>
  <c r="AO8" i="10"/>
  <c r="AP8" i="10"/>
  <c r="AQ8" i="10"/>
  <c r="AR8" i="10"/>
  <c r="AS8" i="10"/>
  <c r="AT8" i="10"/>
  <c r="AE9" i="10"/>
  <c r="AF9" i="10"/>
  <c r="AG9" i="10"/>
  <c r="AH9" i="10"/>
  <c r="AI9" i="10"/>
  <c r="AJ9" i="10"/>
  <c r="AK9" i="10"/>
  <c r="AL9" i="10"/>
  <c r="AM9" i="10"/>
  <c r="AN9" i="10"/>
  <c r="AO9" i="10"/>
  <c r="AP9" i="10"/>
  <c r="AQ9" i="10"/>
  <c r="AR9" i="10"/>
  <c r="AS9" i="10"/>
  <c r="AT9" i="10"/>
  <c r="AE10" i="10"/>
  <c r="AF10" i="10"/>
  <c r="AG10" i="10"/>
  <c r="AH10" i="10"/>
  <c r="AI10" i="10"/>
  <c r="AJ10" i="10"/>
  <c r="AK10" i="10"/>
  <c r="AL10" i="10"/>
  <c r="AM10" i="10"/>
  <c r="AN10" i="10"/>
  <c r="AO10" i="10"/>
  <c r="AP10" i="10"/>
  <c r="AQ10" i="10"/>
  <c r="AR10" i="10"/>
  <c r="AS10" i="10"/>
  <c r="AT10" i="10"/>
  <c r="AE11" i="10"/>
  <c r="AF11" i="10"/>
  <c r="AG11" i="10"/>
  <c r="AH11" i="10"/>
  <c r="AI11" i="10"/>
  <c r="AJ11" i="10"/>
  <c r="AK11" i="10"/>
  <c r="AL11" i="10"/>
  <c r="AM11" i="10"/>
  <c r="AN11" i="10"/>
  <c r="AO11" i="10"/>
  <c r="AP11" i="10"/>
  <c r="AQ11" i="10"/>
  <c r="AR11" i="10"/>
  <c r="AS11" i="10"/>
  <c r="AT11" i="10"/>
  <c r="AE12" i="10"/>
  <c r="AF12" i="10"/>
  <c r="AG12" i="10"/>
  <c r="AH12" i="10"/>
  <c r="AI12" i="10"/>
  <c r="AJ12" i="10"/>
  <c r="AK12" i="10"/>
  <c r="AL12" i="10"/>
  <c r="AM12" i="10"/>
  <c r="AN12" i="10"/>
  <c r="AO12" i="10"/>
  <c r="AP12" i="10"/>
  <c r="AQ12" i="10"/>
  <c r="AR12" i="10"/>
  <c r="AS12" i="10"/>
  <c r="AT12" i="10"/>
  <c r="AE13" i="10"/>
  <c r="AF13" i="10"/>
  <c r="AG13" i="10"/>
  <c r="AH13" i="10"/>
  <c r="AI13" i="10"/>
  <c r="AJ13" i="10"/>
  <c r="AK13" i="10"/>
  <c r="AL13" i="10"/>
  <c r="AM13" i="10"/>
  <c r="AN13" i="10"/>
  <c r="AO13" i="10"/>
  <c r="AP13" i="10"/>
  <c r="AQ13" i="10"/>
  <c r="AR13" i="10"/>
  <c r="AS13" i="10"/>
  <c r="AT13" i="10"/>
  <c r="AE14" i="10"/>
  <c r="AF14" i="10"/>
  <c r="AG14" i="10"/>
  <c r="AH14" i="10"/>
  <c r="AI14" i="10"/>
  <c r="AJ14" i="10"/>
  <c r="AK14" i="10"/>
  <c r="AL14" i="10"/>
  <c r="AM14" i="10"/>
  <c r="AN14" i="10"/>
  <c r="AO14" i="10"/>
  <c r="AP14" i="10"/>
  <c r="AQ14" i="10"/>
  <c r="AR14" i="10"/>
  <c r="AS14" i="10"/>
  <c r="AT14" i="10"/>
  <c r="AE15" i="10"/>
  <c r="AF15" i="10"/>
  <c r="AG15" i="10"/>
  <c r="AH15" i="10"/>
  <c r="AI15" i="10"/>
  <c r="AJ15" i="10"/>
  <c r="AK15" i="10"/>
  <c r="AL15" i="10"/>
  <c r="AM15" i="10"/>
  <c r="AN15" i="10"/>
  <c r="AO15" i="10"/>
  <c r="AP15" i="10"/>
  <c r="AQ15" i="10"/>
  <c r="AR15" i="10"/>
  <c r="AS15" i="10"/>
  <c r="AT15" i="10"/>
  <c r="AE16" i="10"/>
  <c r="AF16" i="10"/>
  <c r="AG16" i="10"/>
  <c r="AH16" i="10"/>
  <c r="AI16" i="10"/>
  <c r="AJ16" i="10"/>
  <c r="AK16" i="10"/>
  <c r="AL16" i="10"/>
  <c r="AM16" i="10"/>
  <c r="AN16" i="10"/>
  <c r="AO16" i="10"/>
  <c r="AP16" i="10"/>
  <c r="AQ16" i="10"/>
  <c r="AR16" i="10"/>
  <c r="AS16" i="10"/>
  <c r="AT16" i="10"/>
  <c r="AE17" i="10"/>
  <c r="AF17" i="10"/>
  <c r="AG17" i="10"/>
  <c r="AH17" i="10"/>
  <c r="AI17" i="10"/>
  <c r="AJ17" i="10"/>
  <c r="AK17" i="10"/>
  <c r="AL17" i="10"/>
  <c r="AM17" i="10"/>
  <c r="AN17" i="10"/>
  <c r="AO17" i="10"/>
  <c r="AP17" i="10"/>
  <c r="AQ17" i="10"/>
  <c r="AR17" i="10"/>
  <c r="AS17" i="10"/>
  <c r="AT17" i="10"/>
  <c r="AE18" i="10"/>
  <c r="AF18" i="10"/>
  <c r="AG18" i="10"/>
  <c r="AH18" i="10"/>
  <c r="AI18" i="10"/>
  <c r="AJ18" i="10"/>
  <c r="AK18" i="10"/>
  <c r="AL18" i="10"/>
  <c r="AM18" i="10"/>
  <c r="AN18" i="10"/>
  <c r="AO18" i="10"/>
  <c r="AP18" i="10"/>
  <c r="AQ18" i="10"/>
  <c r="AR18" i="10"/>
  <c r="AS18" i="10"/>
  <c r="AT18" i="10"/>
  <c r="AE19" i="10"/>
  <c r="AF19" i="10"/>
  <c r="AG19" i="10"/>
  <c r="AH19" i="10"/>
  <c r="AI19" i="10"/>
  <c r="AJ19" i="10"/>
  <c r="AK19" i="10"/>
  <c r="AL19" i="10"/>
  <c r="AM19" i="10"/>
  <c r="AN19" i="10"/>
  <c r="AO19" i="10"/>
  <c r="AP19" i="10"/>
  <c r="AQ19" i="10"/>
  <c r="AR19" i="10"/>
  <c r="AS19" i="10"/>
  <c r="AT19" i="10"/>
  <c r="AE20" i="10"/>
  <c r="AF20" i="10"/>
  <c r="AG20" i="10"/>
  <c r="AH20" i="10"/>
  <c r="AI20" i="10"/>
  <c r="AJ20" i="10"/>
  <c r="AK20" i="10"/>
  <c r="AL20" i="10"/>
  <c r="AM20" i="10"/>
  <c r="AN20" i="10"/>
  <c r="AO20" i="10"/>
  <c r="AP20" i="10"/>
  <c r="AQ20" i="10"/>
  <c r="AR20" i="10"/>
  <c r="AS20" i="10"/>
  <c r="AT20" i="10"/>
  <c r="AE21" i="10"/>
  <c r="AF21" i="10"/>
  <c r="AG21" i="10"/>
  <c r="AH21" i="10"/>
  <c r="AI21" i="10"/>
  <c r="AJ21" i="10"/>
  <c r="AK21" i="10"/>
  <c r="AL21" i="10"/>
  <c r="AM21" i="10"/>
  <c r="AN21" i="10"/>
  <c r="AO21" i="10"/>
  <c r="AP21" i="10"/>
  <c r="AQ21" i="10"/>
  <c r="AR21" i="10"/>
  <c r="AS21" i="10"/>
  <c r="AT21" i="10"/>
  <c r="AE22" i="10"/>
  <c r="AF22" i="10"/>
  <c r="AG22" i="10"/>
  <c r="AH22" i="10"/>
  <c r="AI22" i="10"/>
  <c r="AJ22" i="10"/>
  <c r="AK22" i="10"/>
  <c r="AL22" i="10"/>
  <c r="AM22" i="10"/>
  <c r="AN22" i="10"/>
  <c r="AO22" i="10"/>
  <c r="AP22" i="10"/>
  <c r="AQ22" i="10"/>
  <c r="AR22" i="10"/>
  <c r="AS22" i="10"/>
  <c r="AT22" i="10"/>
  <c r="AE23" i="10"/>
  <c r="AF23" i="10"/>
  <c r="AG23" i="10"/>
  <c r="AH23" i="10"/>
  <c r="AI23" i="10"/>
  <c r="AJ23" i="10"/>
  <c r="AK23" i="10"/>
  <c r="AL23" i="10"/>
  <c r="AM23" i="10"/>
  <c r="AN23" i="10"/>
  <c r="AO23" i="10"/>
  <c r="AP23" i="10"/>
  <c r="AQ23" i="10"/>
  <c r="AR23" i="10"/>
  <c r="AS23" i="10"/>
  <c r="AT23" i="10"/>
  <c r="AE24" i="10"/>
  <c r="AF24" i="10"/>
  <c r="AG24" i="10"/>
  <c r="AH24" i="10"/>
  <c r="AI24" i="10"/>
  <c r="AJ24" i="10"/>
  <c r="AK24" i="10"/>
  <c r="AL24" i="10"/>
  <c r="AM24" i="10"/>
  <c r="AN24" i="10"/>
  <c r="AO24" i="10"/>
  <c r="AP24" i="10"/>
  <c r="AQ24" i="10"/>
  <c r="AR24" i="10"/>
  <c r="AS24" i="10"/>
  <c r="AT24" i="10"/>
  <c r="AE25" i="10"/>
  <c r="AF25" i="10"/>
  <c r="AG25" i="10"/>
  <c r="AH25" i="10"/>
  <c r="AI25" i="10"/>
  <c r="AJ25" i="10"/>
  <c r="AK25" i="10"/>
  <c r="AL25" i="10"/>
  <c r="AM25" i="10"/>
  <c r="AN25" i="10"/>
  <c r="AO25" i="10"/>
  <c r="AP25" i="10"/>
  <c r="AQ25" i="10"/>
  <c r="AR25" i="10"/>
  <c r="AS25" i="10"/>
  <c r="AT25" i="10"/>
  <c r="AE26" i="10"/>
  <c r="AF26" i="10"/>
  <c r="AG26" i="10"/>
  <c r="AH26" i="10"/>
  <c r="AI26" i="10"/>
  <c r="AJ26" i="10"/>
  <c r="AK26" i="10"/>
  <c r="AL26" i="10"/>
  <c r="AM26" i="10"/>
  <c r="AN26" i="10"/>
  <c r="AO26" i="10"/>
  <c r="AP26" i="10"/>
  <c r="AQ26" i="10"/>
  <c r="AR26" i="10"/>
  <c r="AS26" i="10"/>
  <c r="AT26" i="10"/>
  <c r="AE27" i="10"/>
  <c r="AF27" i="10"/>
  <c r="AG27" i="10"/>
  <c r="AH27" i="10"/>
  <c r="AI27" i="10"/>
  <c r="AJ27" i="10"/>
  <c r="AK27" i="10"/>
  <c r="AL27" i="10"/>
  <c r="AM27" i="10"/>
  <c r="AN27" i="10"/>
  <c r="AO27" i="10"/>
  <c r="AP27" i="10"/>
  <c r="AQ27" i="10"/>
  <c r="AR27" i="10"/>
  <c r="AS27" i="10"/>
  <c r="AT27" i="10"/>
  <c r="AE28" i="10"/>
  <c r="AF28" i="10"/>
  <c r="AG28" i="10"/>
  <c r="AH28" i="10"/>
  <c r="AI28" i="10"/>
  <c r="AJ28" i="10"/>
  <c r="AK28" i="10"/>
  <c r="AL28" i="10"/>
  <c r="AM28" i="10"/>
  <c r="AN28" i="10"/>
  <c r="AO28" i="10"/>
  <c r="AP28" i="10"/>
  <c r="AQ28" i="10"/>
  <c r="AR28" i="10"/>
  <c r="AS28" i="10"/>
  <c r="AT28" i="10"/>
  <c r="AE29" i="10"/>
  <c r="AF29" i="10"/>
  <c r="AG29" i="10"/>
  <c r="AH29" i="10"/>
  <c r="AI29" i="10"/>
  <c r="AJ29" i="10"/>
  <c r="AK29" i="10"/>
  <c r="AL29" i="10"/>
  <c r="AM29" i="10"/>
  <c r="AN29" i="10"/>
  <c r="AO29" i="10"/>
  <c r="AP29" i="10"/>
  <c r="AQ29" i="10"/>
  <c r="AR29" i="10"/>
  <c r="AS29" i="10"/>
  <c r="AT29" i="10"/>
  <c r="AE30" i="10"/>
  <c r="AF30" i="10"/>
  <c r="AG30" i="10"/>
  <c r="AH30" i="10"/>
  <c r="AI30" i="10"/>
  <c r="AJ30" i="10"/>
  <c r="AK30" i="10"/>
  <c r="AL30" i="10"/>
  <c r="AM30" i="10"/>
  <c r="AN30" i="10"/>
  <c r="AO30" i="10"/>
  <c r="AP30" i="10"/>
  <c r="AQ30" i="10"/>
  <c r="AR30" i="10"/>
  <c r="AS30" i="10"/>
  <c r="AT30" i="10"/>
  <c r="AE31" i="10"/>
  <c r="AF31" i="10"/>
  <c r="AG31" i="10"/>
  <c r="AH31" i="10"/>
  <c r="AI31" i="10"/>
  <c r="AJ31" i="10"/>
  <c r="AK31" i="10"/>
  <c r="AL31" i="10"/>
  <c r="AM31" i="10"/>
  <c r="AN31" i="10"/>
  <c r="AO31" i="10"/>
  <c r="AP31" i="10"/>
  <c r="AQ31" i="10"/>
  <c r="AR31" i="10"/>
  <c r="AS31" i="10"/>
  <c r="AT31" i="10"/>
  <c r="AE32" i="10"/>
  <c r="AF32" i="10"/>
  <c r="AG32" i="10"/>
  <c r="AH32" i="10"/>
  <c r="AI32" i="10"/>
  <c r="AJ32" i="10"/>
  <c r="AK32" i="10"/>
  <c r="AL32" i="10"/>
  <c r="AM32" i="10"/>
  <c r="AN32" i="10"/>
  <c r="AO32" i="10"/>
  <c r="AP32" i="10"/>
  <c r="AQ32" i="10"/>
  <c r="AR32" i="10"/>
  <c r="AS32" i="10"/>
  <c r="AT32" i="10"/>
  <c r="AE33" i="10"/>
  <c r="AF33" i="10"/>
  <c r="AG33" i="10"/>
  <c r="AH33" i="10"/>
  <c r="AI33" i="10"/>
  <c r="AJ33" i="10"/>
  <c r="AK33" i="10"/>
  <c r="AL33" i="10"/>
  <c r="AM33" i="10"/>
  <c r="AN33" i="10"/>
  <c r="AO33" i="10"/>
  <c r="AP33" i="10"/>
  <c r="AQ33" i="10"/>
  <c r="AR33" i="10"/>
  <c r="AS33" i="10"/>
  <c r="AT33" i="10"/>
  <c r="AE34" i="10"/>
  <c r="AF34" i="10"/>
  <c r="AG34" i="10"/>
  <c r="AH34" i="10"/>
  <c r="AI34" i="10"/>
  <c r="AJ34" i="10"/>
  <c r="AK34" i="10"/>
  <c r="AL34" i="10"/>
  <c r="AM34" i="10"/>
  <c r="AN34" i="10"/>
  <c r="AO34" i="10"/>
  <c r="AP34" i="10"/>
  <c r="AQ34" i="10"/>
  <c r="AR34" i="10"/>
  <c r="AS34" i="10"/>
  <c r="AT34" i="10"/>
  <c r="AE35" i="10"/>
  <c r="AF35" i="10"/>
  <c r="AG35" i="10"/>
  <c r="AH35" i="10"/>
  <c r="AI35" i="10"/>
  <c r="AJ35" i="10"/>
  <c r="AK35" i="10"/>
  <c r="AL35" i="10"/>
  <c r="AM35" i="10"/>
  <c r="AN35" i="10"/>
  <c r="AO35" i="10"/>
  <c r="AP35" i="10"/>
  <c r="AQ35" i="10"/>
  <c r="AR35" i="10"/>
  <c r="AS35" i="10"/>
  <c r="AT35" i="10"/>
  <c r="AE36" i="10"/>
  <c r="AF36" i="10"/>
  <c r="AG36" i="10"/>
  <c r="AH36" i="10"/>
  <c r="AI36" i="10"/>
  <c r="AJ36" i="10"/>
  <c r="AK36" i="10"/>
  <c r="AL36" i="10"/>
  <c r="AM36" i="10"/>
  <c r="AN36" i="10"/>
  <c r="AO36" i="10"/>
  <c r="AP36" i="10"/>
  <c r="AQ36" i="10"/>
  <c r="AR36" i="10"/>
  <c r="AS36" i="10"/>
  <c r="AT36" i="10"/>
  <c r="AE37" i="10"/>
  <c r="AF37" i="10"/>
  <c r="AG37" i="10"/>
  <c r="AH37" i="10"/>
  <c r="AI37" i="10"/>
  <c r="AJ37" i="10"/>
  <c r="AK37" i="10"/>
  <c r="AL37" i="10"/>
  <c r="AM37" i="10"/>
  <c r="AN37" i="10"/>
  <c r="AO37" i="10"/>
  <c r="AP37" i="10"/>
  <c r="AQ37" i="10"/>
  <c r="AR37" i="10"/>
  <c r="AS37" i="10"/>
  <c r="AT37" i="10"/>
  <c r="AE38" i="10"/>
  <c r="AF38" i="10"/>
  <c r="AG38" i="10"/>
  <c r="AH38" i="10"/>
  <c r="AI38" i="10"/>
  <c r="AJ38" i="10"/>
  <c r="AK38" i="10"/>
  <c r="AL38" i="10"/>
  <c r="AM38" i="10"/>
  <c r="AN38" i="10"/>
  <c r="AO38" i="10"/>
  <c r="AP38" i="10"/>
  <c r="AQ38" i="10"/>
  <c r="AR38" i="10"/>
  <c r="AS38" i="10"/>
  <c r="AT38" i="10"/>
  <c r="AE39" i="10"/>
  <c r="AF39" i="10"/>
  <c r="AG39" i="10"/>
  <c r="AH39" i="10"/>
  <c r="AI39" i="10"/>
  <c r="AJ39" i="10"/>
  <c r="AK39" i="10"/>
  <c r="AL39" i="10"/>
  <c r="AM39" i="10"/>
  <c r="AN39" i="10"/>
  <c r="AO39" i="10"/>
  <c r="AP39" i="10"/>
  <c r="AQ39" i="10"/>
  <c r="AR39" i="10"/>
  <c r="AS39" i="10"/>
  <c r="AT39" i="10"/>
  <c r="AE40" i="10"/>
  <c r="AF40" i="10"/>
  <c r="AG40" i="10"/>
  <c r="AH40" i="10"/>
  <c r="AI40" i="10"/>
  <c r="AJ40" i="10"/>
  <c r="AK40" i="10"/>
  <c r="AL40" i="10"/>
  <c r="AM40" i="10"/>
  <c r="AN40" i="10"/>
  <c r="AO40" i="10"/>
  <c r="AP40" i="10"/>
  <c r="AQ40" i="10"/>
  <c r="AR40" i="10"/>
  <c r="AS40" i="10"/>
  <c r="AT40" i="10"/>
  <c r="AE41" i="10"/>
  <c r="AF41" i="10"/>
  <c r="AG41" i="10"/>
  <c r="AH41" i="10"/>
  <c r="AI41" i="10"/>
  <c r="AJ41" i="10"/>
  <c r="AK41" i="10"/>
  <c r="AL41" i="10"/>
  <c r="AM41" i="10"/>
  <c r="AN41" i="10"/>
  <c r="AO41" i="10"/>
  <c r="AP41" i="10"/>
  <c r="AQ41" i="10"/>
  <c r="AR41" i="10"/>
  <c r="AS41" i="10"/>
  <c r="AT41" i="10"/>
  <c r="AE42" i="10"/>
  <c r="AF42" i="10"/>
  <c r="AG42" i="10"/>
  <c r="AH42" i="10"/>
  <c r="AI42" i="10"/>
  <c r="AJ42" i="10"/>
  <c r="AK42" i="10"/>
  <c r="AL42" i="10"/>
  <c r="AM42" i="10"/>
  <c r="AN42" i="10"/>
  <c r="AO42" i="10"/>
  <c r="AP42" i="10"/>
  <c r="AQ42" i="10"/>
  <c r="AR42" i="10"/>
  <c r="AS42" i="10"/>
  <c r="AT42" i="10"/>
  <c r="AE43" i="10"/>
  <c r="AF43" i="10"/>
  <c r="AG43" i="10"/>
  <c r="AH43" i="10"/>
  <c r="AI43" i="10"/>
  <c r="AJ43" i="10"/>
  <c r="AK43" i="10"/>
  <c r="AL43" i="10"/>
  <c r="AM43" i="10"/>
  <c r="AN43" i="10"/>
  <c r="AO43" i="10"/>
  <c r="AP43" i="10"/>
  <c r="AQ43" i="10"/>
  <c r="AR43" i="10"/>
  <c r="AS43" i="10"/>
  <c r="AT43" i="10"/>
  <c r="AE44" i="10"/>
  <c r="AF44" i="10"/>
  <c r="AG44" i="10"/>
  <c r="AH44" i="10"/>
  <c r="AI44" i="10"/>
  <c r="AJ44" i="10"/>
  <c r="AK44" i="10"/>
  <c r="AL44" i="10"/>
  <c r="AM44" i="10"/>
  <c r="AN44" i="10"/>
  <c r="AO44" i="10"/>
  <c r="AP44" i="10"/>
  <c r="AQ44" i="10"/>
  <c r="AR44" i="10"/>
  <c r="AS44" i="10"/>
  <c r="AT44" i="10"/>
  <c r="AE45" i="10"/>
  <c r="AF45" i="10"/>
  <c r="AG45" i="10"/>
  <c r="AH45" i="10"/>
  <c r="AI45" i="10"/>
  <c r="AJ45" i="10"/>
  <c r="AK45" i="10"/>
  <c r="AL45" i="10"/>
  <c r="AM45" i="10"/>
  <c r="AN45" i="10"/>
  <c r="AO45" i="10"/>
  <c r="AP45" i="10"/>
  <c r="AQ45" i="10"/>
  <c r="AR45" i="10"/>
  <c r="AS45" i="10"/>
  <c r="AT45" i="10"/>
  <c r="AE46" i="10"/>
  <c r="AF46" i="10"/>
  <c r="AG46" i="10"/>
  <c r="AH46" i="10"/>
  <c r="AI46" i="10"/>
  <c r="AJ46" i="10"/>
  <c r="AK46" i="10"/>
  <c r="AL46" i="10"/>
  <c r="AM46" i="10"/>
  <c r="AN46" i="10"/>
  <c r="AO46" i="10"/>
  <c r="AP46" i="10"/>
  <c r="AQ46" i="10"/>
  <c r="AR46" i="10"/>
  <c r="AS46" i="10"/>
  <c r="AT46" i="10"/>
  <c r="AE47" i="10"/>
  <c r="AF47" i="10"/>
  <c r="AG47" i="10"/>
  <c r="AH47" i="10"/>
  <c r="AI47" i="10"/>
  <c r="AJ47" i="10"/>
  <c r="AK47" i="10"/>
  <c r="AL47" i="10"/>
  <c r="AM47" i="10"/>
  <c r="AN47" i="10"/>
  <c r="AO47" i="10"/>
  <c r="AP47" i="10"/>
  <c r="AQ47" i="10"/>
  <c r="AR47" i="10"/>
  <c r="AS47" i="10"/>
  <c r="AT47" i="10"/>
  <c r="AE48" i="10"/>
  <c r="AF48" i="10"/>
  <c r="AG48" i="10"/>
  <c r="AH48" i="10"/>
  <c r="AI48" i="10"/>
  <c r="AJ48" i="10"/>
  <c r="AK48" i="10"/>
  <c r="AL48" i="10"/>
  <c r="AM48" i="10"/>
  <c r="AN48" i="10"/>
  <c r="AO48" i="10"/>
  <c r="AP48" i="10"/>
  <c r="AQ48" i="10"/>
  <c r="AR48" i="10"/>
  <c r="AS48" i="10"/>
  <c r="AT48" i="10"/>
  <c r="AE49" i="10"/>
  <c r="AF49" i="10"/>
  <c r="AG49" i="10"/>
  <c r="AH49" i="10"/>
  <c r="AI49" i="10"/>
  <c r="AJ49" i="10"/>
  <c r="AK49" i="10"/>
  <c r="AL49" i="10"/>
  <c r="AM49" i="10"/>
  <c r="AN49" i="10"/>
  <c r="AO49" i="10"/>
  <c r="AP49" i="10"/>
  <c r="AQ49" i="10"/>
  <c r="AR49" i="10"/>
  <c r="AS49" i="10"/>
  <c r="AT49" i="10"/>
  <c r="AE50" i="10"/>
  <c r="AF50" i="10"/>
  <c r="AG50" i="10"/>
  <c r="AH50" i="10"/>
  <c r="AI50" i="10"/>
  <c r="AJ50" i="10"/>
  <c r="AK50" i="10"/>
  <c r="AL50" i="10"/>
  <c r="AM50" i="10"/>
  <c r="AN50" i="10"/>
  <c r="AO50" i="10"/>
  <c r="AP50" i="10"/>
  <c r="AQ50" i="10"/>
  <c r="AR50" i="10"/>
  <c r="AS50" i="10"/>
  <c r="AT50" i="10"/>
  <c r="AE51" i="10"/>
  <c r="AF51" i="10"/>
  <c r="AG51" i="10"/>
  <c r="AH51" i="10"/>
  <c r="AI51" i="10"/>
  <c r="AJ51" i="10"/>
  <c r="AK51" i="10"/>
  <c r="AL51" i="10"/>
  <c r="AM51" i="10"/>
  <c r="AN51" i="10"/>
  <c r="AO51" i="10"/>
  <c r="AP51" i="10"/>
  <c r="AQ51" i="10"/>
  <c r="AR51" i="10"/>
  <c r="AS51" i="10"/>
  <c r="AT51" i="10"/>
  <c r="AE52" i="10"/>
  <c r="AF52" i="10"/>
  <c r="AG52" i="10"/>
  <c r="AH52" i="10"/>
  <c r="AI52" i="10"/>
  <c r="AJ52" i="10"/>
  <c r="AK52" i="10"/>
  <c r="AL52" i="10"/>
  <c r="AM52" i="10"/>
  <c r="AN52" i="10"/>
  <c r="AO52" i="10"/>
  <c r="AP52" i="10"/>
  <c r="AQ52" i="10"/>
  <c r="AR52" i="10"/>
  <c r="AS52" i="10"/>
  <c r="AT52" i="10"/>
  <c r="AE53" i="10"/>
  <c r="AF53" i="10"/>
  <c r="AG53" i="10"/>
  <c r="AH53" i="10"/>
  <c r="AI53" i="10"/>
  <c r="AJ53" i="10"/>
  <c r="AK53" i="10"/>
  <c r="AL53" i="10"/>
  <c r="AM53" i="10"/>
  <c r="AN53" i="10"/>
  <c r="AO53" i="10"/>
  <c r="AP53" i="10"/>
  <c r="AQ53" i="10"/>
  <c r="AR53" i="10"/>
  <c r="AS53" i="10"/>
  <c r="AT53" i="10"/>
  <c r="AE54" i="10"/>
  <c r="AF54" i="10"/>
  <c r="AG54" i="10"/>
  <c r="AH54" i="10"/>
  <c r="AI54" i="10"/>
  <c r="AJ54" i="10"/>
  <c r="AK54" i="10"/>
  <c r="AL54" i="10"/>
  <c r="AM54" i="10"/>
  <c r="AN54" i="10"/>
  <c r="AO54" i="10"/>
  <c r="AP54" i="10"/>
  <c r="AQ54" i="10"/>
  <c r="AR54" i="10"/>
  <c r="AS54" i="10"/>
  <c r="AT54" i="10"/>
  <c r="AE55" i="10"/>
  <c r="AF55" i="10"/>
  <c r="AG55" i="10"/>
  <c r="AH55" i="10"/>
  <c r="AI55" i="10"/>
  <c r="AJ55" i="10"/>
  <c r="AK55" i="10"/>
  <c r="AL55" i="10"/>
  <c r="AM55" i="10"/>
  <c r="AN55" i="10"/>
  <c r="AO55" i="10"/>
  <c r="AP55" i="10"/>
  <c r="AQ55" i="10"/>
  <c r="AR55" i="10"/>
  <c r="AS55" i="10"/>
  <c r="AT55" i="10"/>
  <c r="AE56" i="10"/>
  <c r="AF56" i="10"/>
  <c r="AG56" i="10"/>
  <c r="AH56" i="10"/>
  <c r="AI56" i="10"/>
  <c r="AJ56" i="10"/>
  <c r="AK56" i="10"/>
  <c r="AL56" i="10"/>
  <c r="AM56" i="10"/>
  <c r="AN56" i="10"/>
  <c r="AO56" i="10"/>
  <c r="AP56" i="10"/>
  <c r="AQ56" i="10"/>
  <c r="AR56" i="10"/>
  <c r="AS56" i="10"/>
  <c r="AT56" i="10"/>
  <c r="AE57" i="10"/>
  <c r="AF57" i="10"/>
  <c r="AG57" i="10"/>
  <c r="AH57" i="10"/>
  <c r="AI57" i="10"/>
  <c r="AJ57" i="10"/>
  <c r="AK57" i="10"/>
  <c r="AL57" i="10"/>
  <c r="AM57" i="10"/>
  <c r="AN57" i="10"/>
  <c r="AO57" i="10"/>
  <c r="AP57" i="10"/>
  <c r="AQ57" i="10"/>
  <c r="AR57" i="10"/>
  <c r="AS57" i="10"/>
  <c r="AT57" i="10"/>
  <c r="AE58" i="10"/>
  <c r="AF58" i="10"/>
  <c r="AG58" i="10"/>
  <c r="AH58" i="10"/>
  <c r="AI58" i="10"/>
  <c r="AJ58" i="10"/>
  <c r="AK58" i="10"/>
  <c r="AL58" i="10"/>
  <c r="AM58" i="10"/>
  <c r="AN58" i="10"/>
  <c r="AO58" i="10"/>
  <c r="AP58" i="10"/>
  <c r="AQ58" i="10"/>
  <c r="AR58" i="10"/>
  <c r="AS58" i="10"/>
  <c r="AT58" i="10"/>
  <c r="AE59" i="10"/>
  <c r="AF59" i="10"/>
  <c r="AG59" i="10"/>
  <c r="AH59" i="10"/>
  <c r="AI59" i="10"/>
  <c r="AJ59" i="10"/>
  <c r="AK59" i="10"/>
  <c r="AL59" i="10"/>
  <c r="AM59" i="10"/>
  <c r="AN59" i="10"/>
  <c r="AO59" i="10"/>
  <c r="AP59" i="10"/>
  <c r="AQ59" i="10"/>
  <c r="AR59" i="10"/>
  <c r="AS59" i="10"/>
  <c r="AT59" i="10"/>
  <c r="AE60" i="10"/>
  <c r="AF60" i="10"/>
  <c r="AG60" i="10"/>
  <c r="AH60" i="10"/>
  <c r="AI60" i="10"/>
  <c r="AJ60" i="10"/>
  <c r="AK60" i="10"/>
  <c r="AL60" i="10"/>
  <c r="AM60" i="10"/>
  <c r="AN60" i="10"/>
  <c r="AO60" i="10"/>
  <c r="AP60" i="10"/>
  <c r="AQ60" i="10"/>
  <c r="AR60" i="10"/>
  <c r="AS60" i="10"/>
  <c r="AT60" i="10"/>
  <c r="AE61" i="10"/>
  <c r="AF61" i="10"/>
  <c r="AG61" i="10"/>
  <c r="AH61" i="10"/>
  <c r="AI61" i="10"/>
  <c r="AJ61" i="10"/>
  <c r="AK61" i="10"/>
  <c r="AL61" i="10"/>
  <c r="AM61" i="10"/>
  <c r="AN61" i="10"/>
  <c r="AO61" i="10"/>
  <c r="AP61" i="10"/>
  <c r="AQ61" i="10"/>
  <c r="AR61" i="10"/>
  <c r="AS61" i="10"/>
  <c r="AT61" i="10"/>
  <c r="AE62" i="10"/>
  <c r="AF62" i="10"/>
  <c r="AG62" i="10"/>
  <c r="AH62" i="10"/>
  <c r="AI62" i="10"/>
  <c r="AJ62" i="10"/>
  <c r="AK62" i="10"/>
  <c r="AL62" i="10"/>
  <c r="AM62" i="10"/>
  <c r="AN62" i="10"/>
  <c r="AO62" i="10"/>
  <c r="AP62" i="10"/>
  <c r="AQ62" i="10"/>
  <c r="AR62" i="10"/>
  <c r="AS62" i="10"/>
  <c r="AT62" i="10"/>
  <c r="AE63" i="10"/>
  <c r="AF63" i="10"/>
  <c r="AG63" i="10"/>
  <c r="AH63" i="10"/>
  <c r="AI63" i="10"/>
  <c r="AJ63" i="10"/>
  <c r="AK63" i="10"/>
  <c r="AL63" i="10"/>
  <c r="AM63" i="10"/>
  <c r="AN63" i="10"/>
  <c r="AO63" i="10"/>
  <c r="AP63" i="10"/>
  <c r="AQ63" i="10"/>
  <c r="AR63" i="10"/>
  <c r="AS63" i="10"/>
  <c r="AT63" i="10"/>
  <c r="AE64" i="10"/>
  <c r="AF64" i="10"/>
  <c r="AG64" i="10"/>
  <c r="AH64" i="10"/>
  <c r="AI64" i="10"/>
  <c r="AJ64" i="10"/>
  <c r="AK64" i="10"/>
  <c r="AL64" i="10"/>
  <c r="AM64" i="10"/>
  <c r="AN64" i="10"/>
  <c r="AO64" i="10"/>
  <c r="AP64" i="10"/>
  <c r="AQ64" i="10"/>
  <c r="AR64" i="10"/>
  <c r="AS64" i="10"/>
  <c r="AT64" i="10"/>
  <c r="AE65" i="10"/>
  <c r="AF65" i="10"/>
  <c r="AG65" i="10"/>
  <c r="AH65" i="10"/>
  <c r="AI65" i="10"/>
  <c r="AJ65" i="10"/>
  <c r="AK65" i="10"/>
  <c r="AL65" i="10"/>
  <c r="AM65" i="10"/>
  <c r="AN65" i="10"/>
  <c r="AO65" i="10"/>
  <c r="AP65" i="10"/>
  <c r="AQ65" i="10"/>
  <c r="AR65" i="10"/>
  <c r="AS65" i="10"/>
  <c r="AT65" i="10"/>
  <c r="AE66" i="10"/>
  <c r="AF66" i="10"/>
  <c r="AG66" i="10"/>
  <c r="AH66" i="10"/>
  <c r="AI66" i="10"/>
  <c r="AJ66" i="10"/>
  <c r="AK66" i="10"/>
  <c r="AL66" i="10"/>
  <c r="AM66" i="10"/>
  <c r="AN66" i="10"/>
  <c r="AO66" i="10"/>
  <c r="AP66" i="10"/>
  <c r="AQ66" i="10"/>
  <c r="AR66" i="10"/>
  <c r="AS66" i="10"/>
  <c r="AT66" i="10"/>
  <c r="AE67" i="10"/>
  <c r="AF67" i="10"/>
  <c r="AG67" i="10"/>
  <c r="AH67" i="10"/>
  <c r="AI67" i="10"/>
  <c r="AJ67" i="10"/>
  <c r="AK67" i="10"/>
  <c r="AL67" i="10"/>
  <c r="AM67" i="10"/>
  <c r="AN67" i="10"/>
  <c r="AO67" i="10"/>
  <c r="AP67" i="10"/>
  <c r="AQ67" i="10"/>
  <c r="AR67" i="10"/>
  <c r="AS67" i="10"/>
  <c r="AT67" i="10"/>
  <c r="AE68" i="10"/>
  <c r="AF68" i="10"/>
  <c r="AG68" i="10"/>
  <c r="AH68" i="10"/>
  <c r="AI68" i="10"/>
  <c r="AJ68" i="10"/>
  <c r="AK68" i="10"/>
  <c r="AL68" i="10"/>
  <c r="AM68" i="10"/>
  <c r="AN68" i="10"/>
  <c r="AO68" i="10"/>
  <c r="AP68" i="10"/>
  <c r="AQ68" i="10"/>
  <c r="AR68" i="10"/>
  <c r="AS68" i="10"/>
  <c r="AT68" i="10"/>
  <c r="AE69" i="10"/>
  <c r="AF69" i="10"/>
  <c r="AG69" i="10"/>
  <c r="AH69" i="10"/>
  <c r="AI69" i="10"/>
  <c r="AJ69" i="10"/>
  <c r="AK69" i="10"/>
  <c r="AL69" i="10"/>
  <c r="AM69" i="10"/>
  <c r="AN69" i="10"/>
  <c r="AO69" i="10"/>
  <c r="AP69" i="10"/>
  <c r="AQ69" i="10"/>
  <c r="AR69" i="10"/>
  <c r="AS69" i="10"/>
  <c r="AT69" i="10"/>
  <c r="AE70" i="10"/>
  <c r="AF70" i="10"/>
  <c r="AG70" i="10"/>
  <c r="AH70" i="10"/>
  <c r="AI70" i="10"/>
  <c r="AJ70" i="10"/>
  <c r="AK70" i="10"/>
  <c r="AL70" i="10"/>
  <c r="AM70" i="10"/>
  <c r="AN70" i="10"/>
  <c r="AO70" i="10"/>
  <c r="AP70" i="10"/>
  <c r="AQ70" i="10"/>
  <c r="AR70" i="10"/>
  <c r="AS70" i="10"/>
  <c r="AT70" i="10"/>
  <c r="AE71" i="10"/>
  <c r="AF71" i="10"/>
  <c r="AG71" i="10"/>
  <c r="AH71" i="10"/>
  <c r="AI71" i="10"/>
  <c r="AJ71" i="10"/>
  <c r="AK71" i="10"/>
  <c r="AL71" i="10"/>
  <c r="AM71" i="10"/>
  <c r="AN71" i="10"/>
  <c r="AO71" i="10"/>
  <c r="AP71" i="10"/>
  <c r="AQ71" i="10"/>
  <c r="AR71" i="10"/>
  <c r="AS71" i="10"/>
  <c r="AT71" i="10"/>
  <c r="AE72" i="10"/>
  <c r="AF72" i="10"/>
  <c r="AG72" i="10"/>
  <c r="AH72" i="10"/>
  <c r="AI72" i="10"/>
  <c r="AJ72" i="10"/>
  <c r="AK72" i="10"/>
  <c r="AL72" i="10"/>
  <c r="AM72" i="10"/>
  <c r="AN72" i="10"/>
  <c r="AO72" i="10"/>
  <c r="AP72" i="10"/>
  <c r="AQ72" i="10"/>
  <c r="AR72" i="10"/>
  <c r="AS72" i="10"/>
  <c r="AT72" i="10"/>
  <c r="AE73" i="10"/>
  <c r="AF73" i="10"/>
  <c r="AG73" i="10"/>
  <c r="AH73" i="10"/>
  <c r="AI73" i="10"/>
  <c r="AJ73" i="10"/>
  <c r="AK73" i="10"/>
  <c r="AL73" i="10"/>
  <c r="AM73" i="10"/>
  <c r="AN73" i="10"/>
  <c r="AO73" i="10"/>
  <c r="AP73" i="10"/>
  <c r="AQ73" i="10"/>
  <c r="AR73" i="10"/>
  <c r="AS73" i="10"/>
  <c r="AT73" i="10"/>
  <c r="AE74" i="10"/>
  <c r="AF74" i="10"/>
  <c r="AG74" i="10"/>
  <c r="AH74" i="10"/>
  <c r="AI74" i="10"/>
  <c r="AJ74" i="10"/>
  <c r="AK74" i="10"/>
  <c r="AL74" i="10"/>
  <c r="AM74" i="10"/>
  <c r="AN74" i="10"/>
  <c r="AO74" i="10"/>
  <c r="AP74" i="10"/>
  <c r="AQ74" i="10"/>
  <c r="AR74" i="10"/>
  <c r="AS74" i="10"/>
  <c r="AT74" i="10"/>
  <c r="AE75" i="10"/>
  <c r="AF75" i="10"/>
  <c r="AG75" i="10"/>
  <c r="AH75" i="10"/>
  <c r="AI75" i="10"/>
  <c r="AJ75" i="10"/>
  <c r="AK75" i="10"/>
  <c r="AL75" i="10"/>
  <c r="AM75" i="10"/>
  <c r="AN75" i="10"/>
  <c r="AO75" i="10"/>
  <c r="AP75" i="10"/>
  <c r="AQ75" i="10"/>
  <c r="AR75" i="10"/>
  <c r="AS75" i="10"/>
  <c r="AT75" i="10"/>
  <c r="AE76" i="10"/>
  <c r="AF76" i="10"/>
  <c r="AG76" i="10"/>
  <c r="AH76" i="10"/>
  <c r="AI76" i="10"/>
  <c r="AJ76" i="10"/>
  <c r="AK76" i="10"/>
  <c r="AL76" i="10"/>
  <c r="AM76" i="10"/>
  <c r="AN76" i="10"/>
  <c r="AO76" i="10"/>
  <c r="AP76" i="10"/>
  <c r="AQ76" i="10"/>
  <c r="AR76" i="10"/>
  <c r="AS76" i="10"/>
  <c r="AT76" i="10"/>
  <c r="AE77" i="10"/>
  <c r="AF77" i="10"/>
  <c r="AG77" i="10"/>
  <c r="AH77" i="10"/>
  <c r="AI77" i="10"/>
  <c r="AJ77" i="10"/>
  <c r="AK77" i="10"/>
  <c r="AL77" i="10"/>
  <c r="AM77" i="10"/>
  <c r="AN77" i="10"/>
  <c r="AO77" i="10"/>
  <c r="AP77" i="10"/>
  <c r="AQ77" i="10"/>
  <c r="AR77" i="10"/>
  <c r="AS77" i="10"/>
  <c r="AT77" i="10"/>
  <c r="AE78" i="10"/>
  <c r="AF78" i="10"/>
  <c r="AG78" i="10"/>
  <c r="AH78" i="10"/>
  <c r="AI78" i="10"/>
  <c r="AJ78" i="10"/>
  <c r="AK78" i="10"/>
  <c r="AL78" i="10"/>
  <c r="AM78" i="10"/>
  <c r="AN78" i="10"/>
  <c r="AO78" i="10"/>
  <c r="AP78" i="10"/>
  <c r="AQ78" i="10"/>
  <c r="AR78" i="10"/>
  <c r="AS78" i="10"/>
  <c r="AT78" i="10"/>
  <c r="AE79" i="10"/>
  <c r="AF79" i="10"/>
  <c r="AG79" i="10"/>
  <c r="AH79" i="10"/>
  <c r="AI79" i="10"/>
  <c r="AJ79" i="10"/>
  <c r="AK79" i="10"/>
  <c r="AL79" i="10"/>
  <c r="AM79" i="10"/>
  <c r="AN79" i="10"/>
  <c r="AO79" i="10"/>
  <c r="AP79" i="10"/>
  <c r="AQ79" i="10"/>
  <c r="AR79" i="10"/>
  <c r="AS79" i="10"/>
  <c r="AT79" i="10"/>
  <c r="AE80" i="10"/>
  <c r="AF80" i="10"/>
  <c r="AG80" i="10"/>
  <c r="AH80" i="10"/>
  <c r="AI80" i="10"/>
  <c r="AJ80" i="10"/>
  <c r="AK80" i="10"/>
  <c r="AL80" i="10"/>
  <c r="AM80" i="10"/>
  <c r="AN80" i="10"/>
  <c r="AO80" i="10"/>
  <c r="AP80" i="10"/>
  <c r="AQ80" i="10"/>
  <c r="AR80" i="10"/>
  <c r="AS80" i="10"/>
  <c r="AT80" i="10"/>
  <c r="AE81" i="10"/>
  <c r="AF81" i="10"/>
  <c r="AG81" i="10"/>
  <c r="AH81" i="10"/>
  <c r="AI81" i="10"/>
  <c r="AJ81" i="10"/>
  <c r="AK81" i="10"/>
  <c r="AL81" i="10"/>
  <c r="AM81" i="10"/>
  <c r="AN81" i="10"/>
  <c r="AO81" i="10"/>
  <c r="AP81" i="10"/>
  <c r="AQ81" i="10"/>
  <c r="AR81" i="10"/>
  <c r="AS81" i="10"/>
  <c r="AT81" i="10"/>
  <c r="AE82" i="10"/>
  <c r="AF82" i="10"/>
  <c r="AG82" i="10"/>
  <c r="AH82" i="10"/>
  <c r="AI82" i="10"/>
  <c r="AJ82" i="10"/>
  <c r="AK82" i="10"/>
  <c r="AL82" i="10"/>
  <c r="AM82" i="10"/>
  <c r="AN82" i="10"/>
  <c r="AO82" i="10"/>
  <c r="AP82" i="10"/>
  <c r="AQ82" i="10"/>
  <c r="AR82" i="10"/>
  <c r="AS82" i="10"/>
  <c r="AT82" i="10"/>
  <c r="AE83" i="10"/>
  <c r="AF83" i="10"/>
  <c r="AG83" i="10"/>
  <c r="AH83" i="10"/>
  <c r="AI83" i="10"/>
  <c r="AJ83" i="10"/>
  <c r="AK83" i="10"/>
  <c r="AL83" i="10"/>
  <c r="AM83" i="10"/>
  <c r="AN83" i="10"/>
  <c r="AO83" i="10"/>
  <c r="AP83" i="10"/>
  <c r="AQ83" i="10"/>
  <c r="AR83" i="10"/>
  <c r="AS83" i="10"/>
  <c r="AT83" i="10"/>
  <c r="AE84" i="10"/>
  <c r="AF84" i="10"/>
  <c r="AG84" i="10"/>
  <c r="AH84" i="10"/>
  <c r="AI84" i="10"/>
  <c r="AJ84" i="10"/>
  <c r="AK84" i="10"/>
  <c r="AL84" i="10"/>
  <c r="AM84" i="10"/>
  <c r="AN84" i="10"/>
  <c r="AO84" i="10"/>
  <c r="AP84" i="10"/>
  <c r="AQ84" i="10"/>
  <c r="AR84" i="10"/>
  <c r="AS84" i="10"/>
  <c r="AT84" i="10"/>
  <c r="AE85" i="10"/>
  <c r="AF85" i="10"/>
  <c r="AG85" i="10"/>
  <c r="AH85" i="10"/>
  <c r="AI85" i="10"/>
  <c r="AJ85" i="10"/>
  <c r="AK85" i="10"/>
  <c r="AL85" i="10"/>
  <c r="AM85" i="10"/>
  <c r="AN85" i="10"/>
  <c r="AO85" i="10"/>
  <c r="AP85" i="10"/>
  <c r="AQ85" i="10"/>
  <c r="AR85" i="10"/>
  <c r="AS85" i="10"/>
  <c r="AT85" i="10"/>
  <c r="AE86" i="10"/>
  <c r="AF86" i="10"/>
  <c r="AG86" i="10"/>
  <c r="AH86" i="10"/>
  <c r="AI86" i="10"/>
  <c r="AJ86" i="10"/>
  <c r="AK86" i="10"/>
  <c r="AL86" i="10"/>
  <c r="AM86" i="10"/>
  <c r="AN86" i="10"/>
  <c r="AO86" i="10"/>
  <c r="AP86" i="10"/>
  <c r="AQ86" i="10"/>
  <c r="AR86" i="10"/>
  <c r="AS86" i="10"/>
  <c r="AT86" i="10"/>
  <c r="AE87" i="10"/>
  <c r="AF87" i="10"/>
  <c r="AG87" i="10"/>
  <c r="AH87" i="10"/>
  <c r="AI87" i="10"/>
  <c r="AJ87" i="10"/>
  <c r="AK87" i="10"/>
  <c r="AL87" i="10"/>
  <c r="AM87" i="10"/>
  <c r="AN87" i="10"/>
  <c r="AO87" i="10"/>
  <c r="AP87" i="10"/>
  <c r="AQ87" i="10"/>
  <c r="AR87" i="10"/>
  <c r="AS87" i="10"/>
  <c r="AT87" i="10"/>
  <c r="AE88" i="10"/>
  <c r="AF88" i="10"/>
  <c r="AG88" i="10"/>
  <c r="AH88" i="10"/>
  <c r="AI88" i="10"/>
  <c r="AJ88" i="10"/>
  <c r="AK88" i="10"/>
  <c r="AL88" i="10"/>
  <c r="AM88" i="10"/>
  <c r="AN88" i="10"/>
  <c r="AO88" i="10"/>
  <c r="AP88" i="10"/>
  <c r="AQ88" i="10"/>
  <c r="AR88" i="10"/>
  <c r="AS88" i="10"/>
  <c r="AT88" i="10"/>
  <c r="AE89" i="10"/>
  <c r="AF89" i="10"/>
  <c r="AG89" i="10"/>
  <c r="AH89" i="10"/>
  <c r="AI89" i="10"/>
  <c r="AJ89" i="10"/>
  <c r="AK89" i="10"/>
  <c r="AL89" i="10"/>
  <c r="AM89" i="10"/>
  <c r="AN89" i="10"/>
  <c r="AO89" i="10"/>
  <c r="AP89" i="10"/>
  <c r="AQ89" i="10"/>
  <c r="AR89" i="10"/>
  <c r="AS89" i="10"/>
  <c r="AT89" i="10"/>
  <c r="AE90" i="10"/>
  <c r="AF90" i="10"/>
  <c r="AG90" i="10"/>
  <c r="AH90" i="10"/>
  <c r="AI90" i="10"/>
  <c r="AJ90" i="10"/>
  <c r="AK90" i="10"/>
  <c r="AL90" i="10"/>
  <c r="AM90" i="10"/>
  <c r="AN90" i="10"/>
  <c r="AO90" i="10"/>
  <c r="AP90" i="10"/>
  <c r="AQ90" i="10"/>
  <c r="AR90" i="10"/>
  <c r="AS90" i="10"/>
  <c r="AT90" i="10"/>
  <c r="AE91" i="10"/>
  <c r="AF91" i="10"/>
  <c r="AG91" i="10"/>
  <c r="AH91" i="10"/>
  <c r="AI91" i="10"/>
  <c r="AJ91" i="10"/>
  <c r="AK91" i="10"/>
  <c r="AL91" i="10"/>
  <c r="AM91" i="10"/>
  <c r="AN91" i="10"/>
  <c r="AO91" i="10"/>
  <c r="AP91" i="10"/>
  <c r="AQ91" i="10"/>
  <c r="AR91" i="10"/>
  <c r="AS91" i="10"/>
  <c r="AT91" i="10"/>
  <c r="AE92" i="10"/>
  <c r="AF92" i="10"/>
  <c r="AG92" i="10"/>
  <c r="AH92" i="10"/>
  <c r="AI92" i="10"/>
  <c r="AJ92" i="10"/>
  <c r="AK92" i="10"/>
  <c r="AL92" i="10"/>
  <c r="AM92" i="10"/>
  <c r="AN92" i="10"/>
  <c r="AO92" i="10"/>
  <c r="AP92" i="10"/>
  <c r="AQ92" i="10"/>
  <c r="AR92" i="10"/>
  <c r="AS92" i="10"/>
  <c r="AT92" i="10"/>
  <c r="AE93" i="10"/>
  <c r="AF93" i="10"/>
  <c r="AG93" i="10"/>
  <c r="AH93" i="10"/>
  <c r="AI93" i="10"/>
  <c r="AJ93" i="10"/>
  <c r="AK93" i="10"/>
  <c r="AL93" i="10"/>
  <c r="AM93" i="10"/>
  <c r="AN93" i="10"/>
  <c r="AO93" i="10"/>
  <c r="AP93" i="10"/>
  <c r="AQ93" i="10"/>
  <c r="AR93" i="10"/>
  <c r="AS93" i="10"/>
  <c r="AT93" i="10"/>
  <c r="AE94" i="10"/>
  <c r="AF94" i="10"/>
  <c r="AG94" i="10"/>
  <c r="AH94" i="10"/>
  <c r="AI94" i="10"/>
  <c r="AJ94" i="10"/>
  <c r="AK94" i="10"/>
  <c r="AL94" i="10"/>
  <c r="AM94" i="10"/>
  <c r="AN94" i="10"/>
  <c r="AO94" i="10"/>
  <c r="AP94" i="10"/>
  <c r="AQ94" i="10"/>
  <c r="AR94" i="10"/>
  <c r="AS94" i="10"/>
  <c r="AT94" i="10"/>
  <c r="AE95" i="10"/>
  <c r="AF95" i="10"/>
  <c r="AG95" i="10"/>
  <c r="AH95" i="10"/>
  <c r="AI95" i="10"/>
  <c r="AJ95" i="10"/>
  <c r="AK95" i="10"/>
  <c r="AL95" i="10"/>
  <c r="AM95" i="10"/>
  <c r="AN95" i="10"/>
  <c r="AO95" i="10"/>
  <c r="AP95" i="10"/>
  <c r="AQ95" i="10"/>
  <c r="AR95" i="10"/>
  <c r="AS95" i="10"/>
  <c r="AT95" i="10"/>
  <c r="AE96" i="10"/>
  <c r="AF96" i="10"/>
  <c r="AG96" i="10"/>
  <c r="AH96" i="10"/>
  <c r="AI96" i="10"/>
  <c r="AJ96" i="10"/>
  <c r="AK96" i="10"/>
  <c r="AL96" i="10"/>
  <c r="AM96" i="10"/>
  <c r="AN96" i="10"/>
  <c r="AO96" i="10"/>
  <c r="AP96" i="10"/>
  <c r="AQ96" i="10"/>
  <c r="AR96" i="10"/>
  <c r="AS96" i="10"/>
  <c r="AT96" i="10"/>
  <c r="AE97" i="10"/>
  <c r="AF97" i="10"/>
  <c r="AG97" i="10"/>
  <c r="AH97" i="10"/>
  <c r="AI97" i="10"/>
  <c r="AJ97" i="10"/>
  <c r="AK97" i="10"/>
  <c r="AL97" i="10"/>
  <c r="AM97" i="10"/>
  <c r="AN97" i="10"/>
  <c r="AO97" i="10"/>
  <c r="AP97" i="10"/>
  <c r="AQ97" i="10"/>
  <c r="AR97" i="10"/>
  <c r="AS97" i="10"/>
  <c r="AT97" i="10"/>
  <c r="AE98" i="10"/>
  <c r="AF98" i="10"/>
  <c r="AG98" i="10"/>
  <c r="AH98" i="10"/>
  <c r="AI98" i="10"/>
  <c r="AJ98" i="10"/>
  <c r="AK98" i="10"/>
  <c r="AL98" i="10"/>
  <c r="AM98" i="10"/>
  <c r="AN98" i="10"/>
  <c r="AO98" i="10"/>
  <c r="AP98" i="10"/>
  <c r="AQ98" i="10"/>
  <c r="AR98" i="10"/>
  <c r="AS98" i="10"/>
  <c r="AT98" i="10"/>
  <c r="AE99" i="10"/>
  <c r="AF99" i="10"/>
  <c r="AG99" i="10"/>
  <c r="AH99" i="10"/>
  <c r="AI99" i="10"/>
  <c r="AJ99" i="10"/>
  <c r="AK99" i="10"/>
  <c r="AL99" i="10"/>
  <c r="AM99" i="10"/>
  <c r="AN99" i="10"/>
  <c r="AO99" i="10"/>
  <c r="AP99" i="10"/>
  <c r="AQ99" i="10"/>
  <c r="AR99" i="10"/>
  <c r="AS99" i="10"/>
  <c r="AT99" i="10"/>
  <c r="AE100" i="10"/>
  <c r="AF100" i="10"/>
  <c r="AG100" i="10"/>
  <c r="AH100" i="10"/>
  <c r="AI100" i="10"/>
  <c r="AJ100" i="10"/>
  <c r="AK100" i="10"/>
  <c r="AL100" i="10"/>
  <c r="AM100" i="10"/>
  <c r="AN100" i="10"/>
  <c r="AO100" i="10"/>
  <c r="AP100" i="10"/>
  <c r="AQ100" i="10"/>
  <c r="AR100" i="10"/>
  <c r="AS100" i="10"/>
  <c r="AT100" i="10"/>
  <c r="AE101" i="10"/>
  <c r="AF101" i="10"/>
  <c r="AG101" i="10"/>
  <c r="AH101" i="10"/>
  <c r="AI101" i="10"/>
  <c r="AJ101" i="10"/>
  <c r="AK101" i="10"/>
  <c r="AL101" i="10"/>
  <c r="AM101" i="10"/>
  <c r="AN101" i="10"/>
  <c r="AO101" i="10"/>
  <c r="AP101" i="10"/>
  <c r="AQ101" i="10"/>
  <c r="AR101" i="10"/>
  <c r="AS101" i="10"/>
  <c r="AT101" i="10"/>
  <c r="AE102" i="10"/>
  <c r="AF102" i="10"/>
  <c r="AG102" i="10"/>
  <c r="AH102" i="10"/>
  <c r="AI102" i="10"/>
  <c r="AJ102" i="10"/>
  <c r="AK102" i="10"/>
  <c r="AL102" i="10"/>
  <c r="AM102" i="10"/>
  <c r="AN102" i="10"/>
  <c r="AO102" i="10"/>
  <c r="AP102" i="10"/>
  <c r="AQ102" i="10"/>
  <c r="AR102" i="10"/>
  <c r="AS102" i="10"/>
  <c r="AT102" i="10"/>
  <c r="AE103" i="10"/>
  <c r="AF103" i="10"/>
  <c r="AG103" i="10"/>
  <c r="AH103" i="10"/>
  <c r="AI103" i="10"/>
  <c r="AJ103" i="10"/>
  <c r="AK103" i="10"/>
  <c r="AL103" i="10"/>
  <c r="AM103" i="10"/>
  <c r="AN103" i="10"/>
  <c r="AO103" i="10"/>
  <c r="AP103" i="10"/>
  <c r="AQ103" i="10"/>
  <c r="AR103" i="10"/>
  <c r="AS103" i="10"/>
  <c r="AT103" i="10"/>
  <c r="AE104" i="10"/>
  <c r="AF104" i="10"/>
  <c r="AG104" i="10"/>
  <c r="AH104" i="10"/>
  <c r="AI104" i="10"/>
  <c r="AJ104" i="10"/>
  <c r="AK104" i="10"/>
  <c r="AL104" i="10"/>
  <c r="AM104" i="10"/>
  <c r="AN104" i="10"/>
  <c r="AO104" i="10"/>
  <c r="AP104" i="10"/>
  <c r="AQ104" i="10"/>
  <c r="AR104" i="10"/>
  <c r="AS104" i="10"/>
  <c r="AT104" i="10"/>
  <c r="AE105" i="10"/>
  <c r="AF105" i="10"/>
  <c r="AG105" i="10"/>
  <c r="AH105" i="10"/>
  <c r="AI105" i="10"/>
  <c r="AJ105" i="10"/>
  <c r="AK105" i="10"/>
  <c r="AL105" i="10"/>
  <c r="AM105" i="10"/>
  <c r="AN105" i="10"/>
  <c r="AO105" i="10"/>
  <c r="AP105" i="10"/>
  <c r="AQ105" i="10"/>
  <c r="AR105" i="10"/>
  <c r="AS105" i="10"/>
  <c r="AT105" i="10"/>
  <c r="AE106" i="10"/>
  <c r="AF106" i="10"/>
  <c r="AG106" i="10"/>
  <c r="AH106" i="10"/>
  <c r="AI106" i="10"/>
  <c r="AJ106" i="10"/>
  <c r="AK106" i="10"/>
  <c r="AL106" i="10"/>
  <c r="AM106" i="10"/>
  <c r="AN106" i="10"/>
  <c r="AO106" i="10"/>
  <c r="AP106" i="10"/>
  <c r="AQ106" i="10"/>
  <c r="AR106" i="10"/>
  <c r="AS106" i="10"/>
  <c r="AT106" i="10"/>
  <c r="AE107" i="10"/>
  <c r="AF107" i="10"/>
  <c r="AG107" i="10"/>
  <c r="AH107" i="10"/>
  <c r="AI107" i="10"/>
  <c r="AJ107" i="10"/>
  <c r="AK107" i="10"/>
  <c r="AL107" i="10"/>
  <c r="AM107" i="10"/>
  <c r="AN107" i="10"/>
  <c r="AO107" i="10"/>
  <c r="AP107" i="10"/>
  <c r="AQ107" i="10"/>
  <c r="AR107" i="10"/>
  <c r="AS107" i="10"/>
  <c r="AT107" i="10"/>
  <c r="AE108" i="10"/>
  <c r="AF108" i="10"/>
  <c r="AG108" i="10"/>
  <c r="AH108" i="10"/>
  <c r="AI108" i="10"/>
  <c r="AJ108" i="10"/>
  <c r="AK108" i="10"/>
  <c r="AL108" i="10"/>
  <c r="AM108" i="10"/>
  <c r="AN108" i="10"/>
  <c r="AO108" i="10"/>
  <c r="AP108" i="10"/>
  <c r="AQ108" i="10"/>
  <c r="AR108" i="10"/>
  <c r="AS108" i="10"/>
  <c r="AT108" i="10"/>
  <c r="AE109" i="10"/>
  <c r="AF109" i="10"/>
  <c r="AG109" i="10"/>
  <c r="AH109" i="10"/>
  <c r="AI109" i="10"/>
  <c r="AJ109" i="10"/>
  <c r="AK109" i="10"/>
  <c r="AL109" i="10"/>
  <c r="AM109" i="10"/>
  <c r="AN109" i="10"/>
  <c r="AO109" i="10"/>
  <c r="AP109" i="10"/>
  <c r="AQ109" i="10"/>
  <c r="AR109" i="10"/>
  <c r="AS109" i="10"/>
  <c r="AT109" i="10"/>
  <c r="AE110" i="10"/>
  <c r="AF110" i="10"/>
  <c r="AG110" i="10"/>
  <c r="AH110" i="10"/>
  <c r="AI110" i="10"/>
  <c r="AJ110" i="10"/>
  <c r="AK110" i="10"/>
  <c r="AL110" i="10"/>
  <c r="AM110" i="10"/>
  <c r="AN110" i="10"/>
  <c r="AO110" i="10"/>
  <c r="AP110" i="10"/>
  <c r="AQ110" i="10"/>
  <c r="AR110" i="10"/>
  <c r="AS110" i="10"/>
  <c r="AT110" i="10"/>
  <c r="AE111" i="10"/>
  <c r="AF111" i="10"/>
  <c r="AG111" i="10"/>
  <c r="AH111" i="10"/>
  <c r="AI111" i="10"/>
  <c r="AJ111" i="10"/>
  <c r="AK111" i="10"/>
  <c r="AL111" i="10"/>
  <c r="AM111" i="10"/>
  <c r="AN111" i="10"/>
  <c r="AO111" i="10"/>
  <c r="AP111" i="10"/>
  <c r="AQ111" i="10"/>
  <c r="AR111" i="10"/>
  <c r="AS111" i="10"/>
  <c r="AT111" i="10"/>
  <c r="AE112" i="10"/>
  <c r="AF112" i="10"/>
  <c r="AG112" i="10"/>
  <c r="AH112" i="10"/>
  <c r="AI112" i="10"/>
  <c r="AJ112" i="10"/>
  <c r="AK112" i="10"/>
  <c r="AL112" i="10"/>
  <c r="AM112" i="10"/>
  <c r="AN112" i="10"/>
  <c r="AO112" i="10"/>
  <c r="AP112" i="10"/>
  <c r="AQ112" i="10"/>
  <c r="AR112" i="10"/>
  <c r="AS112" i="10"/>
  <c r="AT112" i="10"/>
  <c r="AE113" i="10"/>
  <c r="AF113" i="10"/>
  <c r="AG113" i="10"/>
  <c r="AH113" i="10"/>
  <c r="AI113" i="10"/>
  <c r="AJ113" i="10"/>
  <c r="AK113" i="10"/>
  <c r="AL113" i="10"/>
  <c r="AM113" i="10"/>
  <c r="AN113" i="10"/>
  <c r="AO113" i="10"/>
  <c r="AP113" i="10"/>
  <c r="AQ113" i="10"/>
  <c r="AR113" i="10"/>
  <c r="AS113" i="10"/>
  <c r="AT113" i="10"/>
  <c r="AE114" i="10"/>
  <c r="AF114" i="10"/>
  <c r="AG114" i="10"/>
  <c r="AH114" i="10"/>
  <c r="AI114" i="10"/>
  <c r="AJ114" i="10"/>
  <c r="AK114" i="10"/>
  <c r="AL114" i="10"/>
  <c r="AM114" i="10"/>
  <c r="AN114" i="10"/>
  <c r="AO114" i="10"/>
  <c r="AP114" i="10"/>
  <c r="AQ114" i="10"/>
  <c r="AR114" i="10"/>
  <c r="AS114" i="10"/>
  <c r="AT114" i="10"/>
  <c r="AE115" i="10"/>
  <c r="AF115" i="10"/>
  <c r="AG115" i="10"/>
  <c r="AH115" i="10"/>
  <c r="AI115" i="10"/>
  <c r="AJ115" i="10"/>
  <c r="AK115" i="10"/>
  <c r="AL115" i="10"/>
  <c r="AM115" i="10"/>
  <c r="AN115" i="10"/>
  <c r="AO115" i="10"/>
  <c r="AP115" i="10"/>
  <c r="AQ115" i="10"/>
  <c r="AR115" i="10"/>
  <c r="AS115" i="10"/>
  <c r="AT115" i="10"/>
  <c r="AE116" i="10"/>
  <c r="AF116" i="10"/>
  <c r="AG116" i="10"/>
  <c r="AH116" i="10"/>
  <c r="AI116" i="10"/>
  <c r="AJ116" i="10"/>
  <c r="AK116" i="10"/>
  <c r="AL116" i="10"/>
  <c r="AM116" i="10"/>
  <c r="AN116" i="10"/>
  <c r="AO116" i="10"/>
  <c r="AP116" i="10"/>
  <c r="AQ116" i="10"/>
  <c r="AR116" i="10"/>
  <c r="AS116" i="10"/>
  <c r="AT116" i="10"/>
  <c r="AE117" i="10"/>
  <c r="AF117" i="10"/>
  <c r="AG117" i="10"/>
  <c r="AH117" i="10"/>
  <c r="AI117" i="10"/>
  <c r="AJ117" i="10"/>
  <c r="AK117" i="10"/>
  <c r="AL117" i="10"/>
  <c r="AM117" i="10"/>
  <c r="AN117" i="10"/>
  <c r="AO117" i="10"/>
  <c r="AP117" i="10"/>
  <c r="AQ117" i="10"/>
  <c r="AR117" i="10"/>
  <c r="AS117" i="10"/>
  <c r="AT117" i="10"/>
  <c r="AE118" i="10"/>
  <c r="AF118" i="10"/>
  <c r="AG118" i="10"/>
  <c r="AH118" i="10"/>
  <c r="AI118" i="10"/>
  <c r="AJ118" i="10"/>
  <c r="AK118" i="10"/>
  <c r="AL118" i="10"/>
  <c r="AM118" i="10"/>
  <c r="AN118" i="10"/>
  <c r="AO118" i="10"/>
  <c r="AP118" i="10"/>
  <c r="AQ118" i="10"/>
  <c r="AR118" i="10"/>
  <c r="AS118" i="10"/>
  <c r="AT118" i="10"/>
  <c r="AE119" i="10"/>
  <c r="AF119" i="10"/>
  <c r="AG119" i="10"/>
  <c r="AH119" i="10"/>
  <c r="AI119" i="10"/>
  <c r="AJ119" i="10"/>
  <c r="AK119" i="10"/>
  <c r="AL119" i="10"/>
  <c r="AM119" i="10"/>
  <c r="AN119" i="10"/>
  <c r="AO119" i="10"/>
  <c r="AP119" i="10"/>
  <c r="AQ119" i="10"/>
  <c r="AR119" i="10"/>
  <c r="AS119" i="10"/>
  <c r="AT119" i="10"/>
  <c r="AE120" i="10"/>
  <c r="AF120" i="10"/>
  <c r="AG120" i="10"/>
  <c r="AH120" i="10"/>
  <c r="AI120" i="10"/>
  <c r="AJ120" i="10"/>
  <c r="AK120" i="10"/>
  <c r="AL120" i="10"/>
  <c r="AM120" i="10"/>
  <c r="AN120" i="10"/>
  <c r="AO120" i="10"/>
  <c r="AP120" i="10"/>
  <c r="AQ120" i="10"/>
  <c r="AR120" i="10"/>
  <c r="AS120" i="10"/>
  <c r="AT120" i="10"/>
  <c r="AE121" i="10"/>
  <c r="AF121" i="10"/>
  <c r="AG121" i="10"/>
  <c r="AH121" i="10"/>
  <c r="AI121" i="10"/>
  <c r="AJ121" i="10"/>
  <c r="AK121" i="10"/>
  <c r="AL121" i="10"/>
  <c r="AM121" i="10"/>
  <c r="AN121" i="10"/>
  <c r="AO121" i="10"/>
  <c r="AP121" i="10"/>
  <c r="AQ121" i="10"/>
  <c r="AR121" i="10"/>
  <c r="AS121" i="10"/>
  <c r="AT121" i="10"/>
  <c r="AE122" i="10"/>
  <c r="AF122" i="10"/>
  <c r="AG122" i="10"/>
  <c r="AH122" i="10"/>
  <c r="AI122" i="10"/>
  <c r="AJ122" i="10"/>
  <c r="AK122" i="10"/>
  <c r="AL122" i="10"/>
  <c r="AM122" i="10"/>
  <c r="AN122" i="10"/>
  <c r="AO122" i="10"/>
  <c r="AP122" i="10"/>
  <c r="AQ122" i="10"/>
  <c r="AR122" i="10"/>
  <c r="AS122" i="10"/>
  <c r="AT122" i="10"/>
  <c r="AE123" i="10"/>
  <c r="AF123" i="10"/>
  <c r="AG123" i="10"/>
  <c r="AH123" i="10"/>
  <c r="AI123" i="10"/>
  <c r="AJ123" i="10"/>
  <c r="AK123" i="10"/>
  <c r="AL123" i="10"/>
  <c r="AM123" i="10"/>
  <c r="AN123" i="10"/>
  <c r="AO123" i="10"/>
  <c r="AP123" i="10"/>
  <c r="AQ123" i="10"/>
  <c r="AR123" i="10"/>
  <c r="AS123" i="10"/>
  <c r="AT123" i="10"/>
  <c r="AE124" i="10"/>
  <c r="AF124" i="10"/>
  <c r="AG124" i="10"/>
  <c r="AH124" i="10"/>
  <c r="AI124" i="10"/>
  <c r="AJ124" i="10"/>
  <c r="AK124" i="10"/>
  <c r="AL124" i="10"/>
  <c r="AM124" i="10"/>
  <c r="AN124" i="10"/>
  <c r="AO124" i="10"/>
  <c r="AP124" i="10"/>
  <c r="AQ124" i="10"/>
  <c r="AR124" i="10"/>
  <c r="AS124" i="10"/>
  <c r="AT124" i="10"/>
  <c r="AE125" i="10"/>
  <c r="AF125" i="10"/>
  <c r="AG125" i="10"/>
  <c r="AH125" i="10"/>
  <c r="AI125" i="10"/>
  <c r="AJ125" i="10"/>
  <c r="AK125" i="10"/>
  <c r="AL125" i="10"/>
  <c r="AM125" i="10"/>
  <c r="AN125" i="10"/>
  <c r="AO125" i="10"/>
  <c r="AP125" i="10"/>
  <c r="AQ125" i="10"/>
  <c r="AR125" i="10"/>
  <c r="AS125" i="10"/>
  <c r="AT125" i="10"/>
  <c r="AE126" i="10"/>
  <c r="AF126" i="10"/>
  <c r="AG126" i="10"/>
  <c r="AH126" i="10"/>
  <c r="AI126" i="10"/>
  <c r="AJ126" i="10"/>
  <c r="AK126" i="10"/>
  <c r="AL126" i="10"/>
  <c r="AM126" i="10"/>
  <c r="AN126" i="10"/>
  <c r="AO126" i="10"/>
  <c r="AP126" i="10"/>
  <c r="AQ126" i="10"/>
  <c r="AR126" i="10"/>
  <c r="AS126" i="10"/>
  <c r="AT126" i="10"/>
  <c r="AE127" i="10"/>
  <c r="AF127" i="10"/>
  <c r="AG127" i="10"/>
  <c r="AH127" i="10"/>
  <c r="AI127" i="10"/>
  <c r="AJ127" i="10"/>
  <c r="AK127" i="10"/>
  <c r="AL127" i="10"/>
  <c r="AM127" i="10"/>
  <c r="AN127" i="10"/>
  <c r="AO127" i="10"/>
  <c r="AP127" i="10"/>
  <c r="AQ127" i="10"/>
  <c r="AR127" i="10"/>
  <c r="AS127" i="10"/>
  <c r="AT127" i="10"/>
  <c r="AE128" i="10"/>
  <c r="AF128" i="10"/>
  <c r="AG128" i="10"/>
  <c r="AH128" i="10"/>
  <c r="AI128" i="10"/>
  <c r="AJ128" i="10"/>
  <c r="AK128" i="10"/>
  <c r="AL128" i="10"/>
  <c r="AM128" i="10"/>
  <c r="AN128" i="10"/>
  <c r="AO128" i="10"/>
  <c r="AP128" i="10"/>
  <c r="AQ128" i="10"/>
  <c r="AR128" i="10"/>
  <c r="AS128" i="10"/>
  <c r="AT128" i="10"/>
  <c r="AE129" i="10"/>
  <c r="AF129" i="10"/>
  <c r="AG129" i="10"/>
  <c r="AH129" i="10"/>
  <c r="AI129" i="10"/>
  <c r="AJ129" i="10"/>
  <c r="AK129" i="10"/>
  <c r="AL129" i="10"/>
  <c r="AM129" i="10"/>
  <c r="AN129" i="10"/>
  <c r="AO129" i="10"/>
  <c r="AP129" i="10"/>
  <c r="AQ129" i="10"/>
  <c r="AR129" i="10"/>
  <c r="AS129" i="10"/>
  <c r="AT129" i="10"/>
  <c r="AE130" i="10"/>
  <c r="AF130" i="10"/>
  <c r="AG130" i="10"/>
  <c r="AH130" i="10"/>
  <c r="AI130" i="10"/>
  <c r="AJ130" i="10"/>
  <c r="AK130" i="10"/>
  <c r="AL130" i="10"/>
  <c r="AM130" i="10"/>
  <c r="AN130" i="10"/>
  <c r="AO130" i="10"/>
  <c r="AP130" i="10"/>
  <c r="AQ130" i="10"/>
  <c r="AR130" i="10"/>
  <c r="AS130" i="10"/>
  <c r="AT130" i="10"/>
  <c r="AE131" i="10"/>
  <c r="AF131" i="10"/>
  <c r="AG131" i="10"/>
  <c r="AH131" i="10"/>
  <c r="AI131" i="10"/>
  <c r="AJ131" i="10"/>
  <c r="AK131" i="10"/>
  <c r="AL131" i="10"/>
  <c r="AM131" i="10"/>
  <c r="AN131" i="10"/>
  <c r="AO131" i="10"/>
  <c r="AP131" i="10"/>
  <c r="AQ131" i="10"/>
  <c r="AR131" i="10"/>
  <c r="AS131" i="10"/>
  <c r="AT131" i="10"/>
  <c r="AE132" i="10"/>
  <c r="AF132" i="10"/>
  <c r="AG132" i="10"/>
  <c r="AH132" i="10"/>
  <c r="AI132" i="10"/>
  <c r="AJ132" i="10"/>
  <c r="AK132" i="10"/>
  <c r="AL132" i="10"/>
  <c r="AM132" i="10"/>
  <c r="AN132" i="10"/>
  <c r="AO132" i="10"/>
  <c r="AP132" i="10"/>
  <c r="AQ132" i="10"/>
  <c r="AR132" i="10"/>
  <c r="AS132" i="10"/>
  <c r="AT132" i="10"/>
  <c r="AE133" i="10"/>
  <c r="AF133" i="10"/>
  <c r="AG133" i="10"/>
  <c r="AH133" i="10"/>
  <c r="AI133" i="10"/>
  <c r="AJ133" i="10"/>
  <c r="AK133" i="10"/>
  <c r="AL133" i="10"/>
  <c r="AM133" i="10"/>
  <c r="AN133" i="10"/>
  <c r="AO133" i="10"/>
  <c r="AP133" i="10"/>
  <c r="AQ133" i="10"/>
  <c r="AR133" i="10"/>
  <c r="AS133" i="10"/>
  <c r="AT133" i="10"/>
  <c r="AE134" i="10"/>
  <c r="AF134" i="10"/>
  <c r="AG134" i="10"/>
  <c r="AH134" i="10"/>
  <c r="AI134" i="10"/>
  <c r="AJ134" i="10"/>
  <c r="AK134" i="10"/>
  <c r="AL134" i="10"/>
  <c r="AM134" i="10"/>
  <c r="AN134" i="10"/>
  <c r="AO134" i="10"/>
  <c r="AP134" i="10"/>
  <c r="AQ134" i="10"/>
  <c r="AR134" i="10"/>
  <c r="AS134" i="10"/>
  <c r="AT134" i="10"/>
  <c r="AE135" i="10"/>
  <c r="AF135" i="10"/>
  <c r="AG135" i="10"/>
  <c r="AH135" i="10"/>
  <c r="AI135" i="10"/>
  <c r="AJ135" i="10"/>
  <c r="AK135" i="10"/>
  <c r="AL135" i="10"/>
  <c r="AM135" i="10"/>
  <c r="AN135" i="10"/>
  <c r="AO135" i="10"/>
  <c r="AP135" i="10"/>
  <c r="AQ135" i="10"/>
  <c r="AR135" i="10"/>
  <c r="AS135" i="10"/>
  <c r="AT135" i="10"/>
  <c r="AE136" i="10"/>
  <c r="AF136" i="10"/>
  <c r="AG136" i="10"/>
  <c r="AH136" i="10"/>
  <c r="AI136" i="10"/>
  <c r="AJ136" i="10"/>
  <c r="AK136" i="10"/>
  <c r="AL136" i="10"/>
  <c r="AM136" i="10"/>
  <c r="AN136" i="10"/>
  <c r="AO136" i="10"/>
  <c r="AP136" i="10"/>
  <c r="AQ136" i="10"/>
  <c r="AR136" i="10"/>
  <c r="AS136" i="10"/>
  <c r="AT136" i="10"/>
  <c r="AE137" i="10"/>
  <c r="AF137" i="10"/>
  <c r="AG137" i="10"/>
  <c r="AH137" i="10"/>
  <c r="AI137" i="10"/>
  <c r="AJ137" i="10"/>
  <c r="AK137" i="10"/>
  <c r="AL137" i="10"/>
  <c r="AM137" i="10"/>
  <c r="AN137" i="10"/>
  <c r="AO137" i="10"/>
  <c r="AP137" i="10"/>
  <c r="AQ137" i="10"/>
  <c r="AR137" i="10"/>
  <c r="AS137" i="10"/>
  <c r="AT137" i="10"/>
  <c r="AE138" i="10"/>
  <c r="AF138" i="10"/>
  <c r="AG138" i="10"/>
  <c r="AH138" i="10"/>
  <c r="AI138" i="10"/>
  <c r="AJ138" i="10"/>
  <c r="AK138" i="10"/>
  <c r="AL138" i="10"/>
  <c r="AM138" i="10"/>
  <c r="AN138" i="10"/>
  <c r="AO138" i="10"/>
  <c r="AP138" i="10"/>
  <c r="AQ138" i="10"/>
  <c r="AR138" i="10"/>
  <c r="AS138" i="10"/>
  <c r="AT138" i="10"/>
  <c r="AE139" i="10"/>
  <c r="AF139" i="10"/>
  <c r="AG139" i="10"/>
  <c r="AH139" i="10"/>
  <c r="AI139" i="10"/>
  <c r="AJ139" i="10"/>
  <c r="AK139" i="10"/>
  <c r="AL139" i="10"/>
  <c r="AM139" i="10"/>
  <c r="AN139" i="10"/>
  <c r="AO139" i="10"/>
  <c r="AP139" i="10"/>
  <c r="AQ139" i="10"/>
  <c r="AR139" i="10"/>
  <c r="AS139" i="10"/>
  <c r="AT139" i="10"/>
  <c r="AE140" i="10"/>
  <c r="AF140" i="10"/>
  <c r="AG140" i="10"/>
  <c r="AH140" i="10"/>
  <c r="AI140" i="10"/>
  <c r="AJ140" i="10"/>
  <c r="AK140" i="10"/>
  <c r="AL140" i="10"/>
  <c r="AM140" i="10"/>
  <c r="AN140" i="10"/>
  <c r="AO140" i="10"/>
  <c r="AP140" i="10"/>
  <c r="AQ140" i="10"/>
  <c r="AR140" i="10"/>
  <c r="AS140" i="10"/>
  <c r="AT140" i="10"/>
  <c r="AE141" i="10"/>
  <c r="AF141" i="10"/>
  <c r="AG141" i="10"/>
  <c r="AH141" i="10"/>
  <c r="AI141" i="10"/>
  <c r="AJ141" i="10"/>
  <c r="AK141" i="10"/>
  <c r="AL141" i="10"/>
  <c r="AM141" i="10"/>
  <c r="AN141" i="10"/>
  <c r="AO141" i="10"/>
  <c r="AP141" i="10"/>
  <c r="AQ141" i="10"/>
  <c r="AR141" i="10"/>
  <c r="AS141" i="10"/>
  <c r="AT141" i="10"/>
  <c r="AE142" i="10"/>
  <c r="AF142" i="10"/>
  <c r="AG142" i="10"/>
  <c r="AH142" i="10"/>
  <c r="AI142" i="10"/>
  <c r="AJ142" i="10"/>
  <c r="AK142" i="10"/>
  <c r="AL142" i="10"/>
  <c r="AM142" i="10"/>
  <c r="AN142" i="10"/>
  <c r="AO142" i="10"/>
  <c r="AP142" i="10"/>
  <c r="AQ142" i="10"/>
  <c r="AR142" i="10"/>
  <c r="AS142" i="10"/>
  <c r="AT142" i="10"/>
  <c r="AE143" i="10"/>
  <c r="AF143" i="10"/>
  <c r="AG143" i="10"/>
  <c r="AH143" i="10"/>
  <c r="AI143" i="10"/>
  <c r="AJ143" i="10"/>
  <c r="AK143" i="10"/>
  <c r="AL143" i="10"/>
  <c r="AM143" i="10"/>
  <c r="AN143" i="10"/>
  <c r="AO143" i="10"/>
  <c r="AP143" i="10"/>
  <c r="AQ143" i="10"/>
  <c r="AR143" i="10"/>
  <c r="AS143" i="10"/>
  <c r="AT143" i="10"/>
  <c r="AE144" i="10"/>
  <c r="AF144" i="10"/>
  <c r="AG144" i="10"/>
  <c r="AH144" i="10"/>
  <c r="AI144" i="10"/>
  <c r="AJ144" i="10"/>
  <c r="AK144" i="10"/>
  <c r="AL144" i="10"/>
  <c r="AM144" i="10"/>
  <c r="AN144" i="10"/>
  <c r="AO144" i="10"/>
  <c r="AP144" i="10"/>
  <c r="AQ144" i="10"/>
  <c r="AR144" i="10"/>
  <c r="AS144" i="10"/>
  <c r="AT144" i="10"/>
  <c r="AE145" i="10"/>
  <c r="AF145" i="10"/>
  <c r="AG145" i="10"/>
  <c r="AH145" i="10"/>
  <c r="AI145" i="10"/>
  <c r="AJ145" i="10"/>
  <c r="AK145" i="10"/>
  <c r="AL145" i="10"/>
  <c r="AM145" i="10"/>
  <c r="AN145" i="10"/>
  <c r="AO145" i="10"/>
  <c r="AP145" i="10"/>
  <c r="AQ145" i="10"/>
  <c r="AR145" i="10"/>
  <c r="AS145" i="10"/>
  <c r="AT145" i="10"/>
  <c r="AE146" i="10"/>
  <c r="AF146" i="10"/>
  <c r="AG146" i="10"/>
  <c r="AH146" i="10"/>
  <c r="AI146" i="10"/>
  <c r="AJ146" i="10"/>
  <c r="AK146" i="10"/>
  <c r="AL146" i="10"/>
  <c r="AM146" i="10"/>
  <c r="AN146" i="10"/>
  <c r="AO146" i="10"/>
  <c r="AP146" i="10"/>
  <c r="AQ146" i="10"/>
  <c r="AR146" i="10"/>
  <c r="AS146" i="10"/>
  <c r="AT146" i="10"/>
  <c r="AE147" i="10"/>
  <c r="AF147" i="10"/>
  <c r="AG147" i="10"/>
  <c r="AH147" i="10"/>
  <c r="AI147" i="10"/>
  <c r="AJ147" i="10"/>
  <c r="AK147" i="10"/>
  <c r="AL147" i="10"/>
  <c r="AM147" i="10"/>
  <c r="AN147" i="10"/>
  <c r="AO147" i="10"/>
  <c r="AP147" i="10"/>
  <c r="AQ147" i="10"/>
  <c r="AR147" i="10"/>
  <c r="AS147" i="10"/>
  <c r="AT147" i="10"/>
  <c r="AE148" i="10"/>
  <c r="AF148" i="10"/>
  <c r="AG148" i="10"/>
  <c r="AH148" i="10"/>
  <c r="AI148" i="10"/>
  <c r="AJ148" i="10"/>
  <c r="AK148" i="10"/>
  <c r="AL148" i="10"/>
  <c r="AM148" i="10"/>
  <c r="AN148" i="10"/>
  <c r="AO148" i="10"/>
  <c r="AP148" i="10"/>
  <c r="AQ148" i="10"/>
  <c r="AR148" i="10"/>
  <c r="AS148" i="10"/>
  <c r="AT148" i="10"/>
  <c r="AE149" i="10"/>
  <c r="AF149" i="10"/>
  <c r="AG149" i="10"/>
  <c r="AH149" i="10"/>
  <c r="AI149" i="10"/>
  <c r="AJ149" i="10"/>
  <c r="AK149" i="10"/>
  <c r="AL149" i="10"/>
  <c r="AM149" i="10"/>
  <c r="AN149" i="10"/>
  <c r="AO149" i="10"/>
  <c r="AP149" i="10"/>
  <c r="AQ149" i="10"/>
  <c r="AR149" i="10"/>
  <c r="AS149" i="10"/>
  <c r="AT149" i="10"/>
  <c r="AE150" i="10"/>
  <c r="AF150" i="10"/>
  <c r="AG150" i="10"/>
  <c r="AH150" i="10"/>
  <c r="AI150" i="10"/>
  <c r="AJ150" i="10"/>
  <c r="AK150" i="10"/>
  <c r="AL150" i="10"/>
  <c r="AM150" i="10"/>
  <c r="AN150" i="10"/>
  <c r="AO150" i="10"/>
  <c r="AP150" i="10"/>
  <c r="AQ150" i="10"/>
  <c r="AR150" i="10"/>
  <c r="AS150" i="10"/>
  <c r="AT150" i="10"/>
  <c r="AE151" i="10"/>
  <c r="AF151" i="10"/>
  <c r="AG151" i="10"/>
  <c r="AH151" i="10"/>
  <c r="AI151" i="10"/>
  <c r="AJ151" i="10"/>
  <c r="AK151" i="10"/>
  <c r="AL151" i="10"/>
  <c r="AM151" i="10"/>
  <c r="AN151" i="10"/>
  <c r="AO151" i="10"/>
  <c r="AP151" i="10"/>
  <c r="AQ151" i="10"/>
  <c r="AR151" i="10"/>
  <c r="AS151" i="10"/>
  <c r="AT151" i="10"/>
  <c r="AE152" i="10"/>
  <c r="AF152" i="10"/>
  <c r="AG152" i="10"/>
  <c r="AH152" i="10"/>
  <c r="AI152" i="10"/>
  <c r="AJ152" i="10"/>
  <c r="AK152" i="10"/>
  <c r="AL152" i="10"/>
  <c r="AM152" i="10"/>
  <c r="AN152" i="10"/>
  <c r="AO152" i="10"/>
  <c r="AP152" i="10"/>
  <c r="AQ152" i="10"/>
  <c r="AR152" i="10"/>
  <c r="AS152" i="10"/>
  <c r="AT152" i="10"/>
  <c r="AE153" i="10"/>
  <c r="AF153" i="10"/>
  <c r="AG153" i="10"/>
  <c r="AH153" i="10"/>
  <c r="AI153" i="10"/>
  <c r="AJ153" i="10"/>
  <c r="AK153" i="10"/>
  <c r="AL153" i="10"/>
  <c r="AM153" i="10"/>
  <c r="AN153" i="10"/>
  <c r="AO153" i="10"/>
  <c r="AP153" i="10"/>
  <c r="AQ153" i="10"/>
  <c r="AR153" i="10"/>
  <c r="AS153" i="10"/>
  <c r="AT153" i="10"/>
  <c r="AE154" i="10"/>
  <c r="AF154" i="10"/>
  <c r="AG154" i="10"/>
  <c r="AH154" i="10"/>
  <c r="AI154" i="10"/>
  <c r="AJ154" i="10"/>
  <c r="AK154" i="10"/>
  <c r="AL154" i="10"/>
  <c r="AM154" i="10"/>
  <c r="AN154" i="10"/>
  <c r="AO154" i="10"/>
  <c r="AP154" i="10"/>
  <c r="AQ154" i="10"/>
  <c r="AR154" i="10"/>
  <c r="AS154" i="10"/>
  <c r="AT154" i="10"/>
  <c r="AE155" i="10"/>
  <c r="AF155" i="10"/>
  <c r="AG155" i="10"/>
  <c r="AH155" i="10"/>
  <c r="AI155" i="10"/>
  <c r="AJ155" i="10"/>
  <c r="AK155" i="10"/>
  <c r="AL155" i="10"/>
  <c r="AM155" i="10"/>
  <c r="AN155" i="10"/>
  <c r="AO155" i="10"/>
  <c r="AP155" i="10"/>
  <c r="AQ155" i="10"/>
  <c r="AR155" i="10"/>
  <c r="AS155" i="10"/>
  <c r="AT155" i="10"/>
  <c r="AE156" i="10"/>
  <c r="AF156" i="10"/>
  <c r="AG156" i="10"/>
  <c r="AH156" i="10"/>
  <c r="AI156" i="10"/>
  <c r="AJ156" i="10"/>
  <c r="AK156" i="10"/>
  <c r="AL156" i="10"/>
  <c r="AM156" i="10"/>
  <c r="AN156" i="10"/>
  <c r="AO156" i="10"/>
  <c r="AP156" i="10"/>
  <c r="AQ156" i="10"/>
  <c r="AR156" i="10"/>
  <c r="AS156" i="10"/>
  <c r="AT156" i="10"/>
  <c r="AE157" i="10"/>
  <c r="AF157" i="10"/>
  <c r="AG157" i="10"/>
  <c r="AH157" i="10"/>
  <c r="AI157" i="10"/>
  <c r="AJ157" i="10"/>
  <c r="AK157" i="10"/>
  <c r="AL157" i="10"/>
  <c r="AM157" i="10"/>
  <c r="AN157" i="10"/>
  <c r="AO157" i="10"/>
  <c r="AP157" i="10"/>
  <c r="AQ157" i="10"/>
  <c r="AR157" i="10"/>
  <c r="AS157" i="10"/>
  <c r="AT157" i="10"/>
  <c r="AE158" i="10"/>
  <c r="AF158" i="10"/>
  <c r="AG158" i="10"/>
  <c r="AH158" i="10"/>
  <c r="AI158" i="10"/>
  <c r="AJ158" i="10"/>
  <c r="AK158" i="10"/>
  <c r="AL158" i="10"/>
  <c r="AM158" i="10"/>
  <c r="AN158" i="10"/>
  <c r="AO158" i="10"/>
  <c r="AP158" i="10"/>
  <c r="AQ158" i="10"/>
  <c r="AR158" i="10"/>
  <c r="AS158" i="10"/>
  <c r="AT158" i="10"/>
  <c r="AE159" i="10"/>
  <c r="AF159" i="10"/>
  <c r="AG159" i="10"/>
  <c r="AH159" i="10"/>
  <c r="AI159" i="10"/>
  <c r="AJ159" i="10"/>
  <c r="AK159" i="10"/>
  <c r="AL159" i="10"/>
  <c r="AM159" i="10"/>
  <c r="AN159" i="10"/>
  <c r="AO159" i="10"/>
  <c r="AP159" i="10"/>
  <c r="AQ159" i="10"/>
  <c r="AR159" i="10"/>
  <c r="AS159" i="10"/>
  <c r="AT159" i="10"/>
  <c r="AE160" i="10"/>
  <c r="AF160" i="10"/>
  <c r="AG160" i="10"/>
  <c r="AH160" i="10"/>
  <c r="AI160" i="10"/>
  <c r="AJ160" i="10"/>
  <c r="AK160" i="10"/>
  <c r="AL160" i="10"/>
  <c r="AM160" i="10"/>
  <c r="AN160" i="10"/>
  <c r="AO160" i="10"/>
  <c r="AP160" i="10"/>
  <c r="AQ160" i="10"/>
  <c r="AR160" i="10"/>
  <c r="AS160" i="10"/>
  <c r="AT160" i="10"/>
  <c r="AE161" i="10"/>
  <c r="AF161" i="10"/>
  <c r="AG161" i="10"/>
  <c r="AH161" i="10"/>
  <c r="AI161" i="10"/>
  <c r="AJ161" i="10"/>
  <c r="AK161" i="10"/>
  <c r="AL161" i="10"/>
  <c r="AM161" i="10"/>
  <c r="AN161" i="10"/>
  <c r="AO161" i="10"/>
  <c r="AP161" i="10"/>
  <c r="AQ161" i="10"/>
  <c r="AR161" i="10"/>
  <c r="AS161" i="10"/>
  <c r="AT161" i="10"/>
  <c r="AE162" i="10"/>
  <c r="AF162" i="10"/>
  <c r="AG162" i="10"/>
  <c r="AH162" i="10"/>
  <c r="AI162" i="10"/>
  <c r="AJ162" i="10"/>
  <c r="AK162" i="10"/>
  <c r="AL162" i="10"/>
  <c r="AM162" i="10"/>
  <c r="AN162" i="10"/>
  <c r="AO162" i="10"/>
  <c r="AP162" i="10"/>
  <c r="AQ162" i="10"/>
  <c r="AR162" i="10"/>
  <c r="AS162" i="10"/>
  <c r="AT162" i="10"/>
  <c r="AE163" i="10"/>
  <c r="AF163" i="10"/>
  <c r="AG163" i="10"/>
  <c r="AH163" i="10"/>
  <c r="AI163" i="10"/>
  <c r="AJ163" i="10"/>
  <c r="AK163" i="10"/>
  <c r="AL163" i="10"/>
  <c r="AM163" i="10"/>
  <c r="AN163" i="10"/>
  <c r="AO163" i="10"/>
  <c r="AP163" i="10"/>
  <c r="AQ163" i="10"/>
  <c r="AR163" i="10"/>
  <c r="AS163" i="10"/>
  <c r="AT163" i="10"/>
  <c r="AE164" i="10"/>
  <c r="AF164" i="10"/>
  <c r="AG164" i="10"/>
  <c r="AH164" i="10"/>
  <c r="AI164" i="10"/>
  <c r="AJ164" i="10"/>
  <c r="AK164" i="10"/>
  <c r="AL164" i="10"/>
  <c r="AM164" i="10"/>
  <c r="AN164" i="10"/>
  <c r="AO164" i="10"/>
  <c r="AP164" i="10"/>
  <c r="AQ164" i="10"/>
  <c r="AR164" i="10"/>
  <c r="AS164" i="10"/>
  <c r="AT164" i="10"/>
  <c r="AE165" i="10"/>
  <c r="AF165" i="10"/>
  <c r="AG165" i="10"/>
  <c r="AH165" i="10"/>
  <c r="AI165" i="10"/>
  <c r="AJ165" i="10"/>
  <c r="AK165" i="10"/>
  <c r="AL165" i="10"/>
  <c r="AM165" i="10"/>
  <c r="AN165" i="10"/>
  <c r="AO165" i="10"/>
  <c r="AP165" i="10"/>
  <c r="AQ165" i="10"/>
  <c r="AR165" i="10"/>
  <c r="AS165" i="10"/>
  <c r="AT165" i="10"/>
  <c r="AE166" i="10"/>
  <c r="AF166" i="10"/>
  <c r="AG166" i="10"/>
  <c r="AH166" i="10"/>
  <c r="AI166" i="10"/>
  <c r="AJ166" i="10"/>
  <c r="AK166" i="10"/>
  <c r="AL166" i="10"/>
  <c r="AM166" i="10"/>
  <c r="AN166" i="10"/>
  <c r="AO166" i="10"/>
  <c r="AP166" i="10"/>
  <c r="AQ166" i="10"/>
  <c r="AR166" i="10"/>
  <c r="AS166" i="10"/>
  <c r="AT166" i="10"/>
  <c r="AE167" i="10"/>
  <c r="AF167" i="10"/>
  <c r="AG167" i="10"/>
  <c r="AH167" i="10"/>
  <c r="AI167" i="10"/>
  <c r="AJ167" i="10"/>
  <c r="AK167" i="10"/>
  <c r="AL167" i="10"/>
  <c r="AM167" i="10"/>
  <c r="AN167" i="10"/>
  <c r="AO167" i="10"/>
  <c r="AP167" i="10"/>
  <c r="AQ167" i="10"/>
  <c r="AR167" i="10"/>
  <c r="AS167" i="10"/>
  <c r="AT167" i="10"/>
  <c r="AE168" i="10"/>
  <c r="AF168" i="10"/>
  <c r="AG168" i="10"/>
  <c r="AH168" i="10"/>
  <c r="AI168" i="10"/>
  <c r="AJ168" i="10"/>
  <c r="AK168" i="10"/>
  <c r="AL168" i="10"/>
  <c r="AM168" i="10"/>
  <c r="AN168" i="10"/>
  <c r="AO168" i="10"/>
  <c r="AP168" i="10"/>
  <c r="AQ168" i="10"/>
  <c r="AR168" i="10"/>
  <c r="AS168" i="10"/>
  <c r="AT168" i="10"/>
  <c r="AE169" i="10"/>
  <c r="AF169" i="10"/>
  <c r="AG169" i="10"/>
  <c r="AH169" i="10"/>
  <c r="AI169" i="10"/>
  <c r="AJ169" i="10"/>
  <c r="AK169" i="10"/>
  <c r="AL169" i="10"/>
  <c r="AM169" i="10"/>
  <c r="AN169" i="10"/>
  <c r="AO169" i="10"/>
  <c r="AP169" i="10"/>
  <c r="AQ169" i="10"/>
  <c r="AR169" i="10"/>
  <c r="AS169" i="10"/>
  <c r="AT169" i="10"/>
  <c r="AE170" i="10"/>
  <c r="AF170" i="10"/>
  <c r="AG170" i="10"/>
  <c r="AH170" i="10"/>
  <c r="AI170" i="10"/>
  <c r="AJ170" i="10"/>
  <c r="AK170" i="10"/>
  <c r="AL170" i="10"/>
  <c r="AM170" i="10"/>
  <c r="AN170" i="10"/>
  <c r="AO170" i="10"/>
  <c r="AP170" i="10"/>
  <c r="AQ170" i="10"/>
  <c r="AR170" i="10"/>
  <c r="AS170" i="10"/>
  <c r="AT170" i="10"/>
  <c r="AE171" i="10"/>
  <c r="AF171" i="10"/>
  <c r="AG171" i="10"/>
  <c r="AH171" i="10"/>
  <c r="AI171" i="10"/>
  <c r="AJ171" i="10"/>
  <c r="AK171" i="10"/>
  <c r="AL171" i="10"/>
  <c r="AM171" i="10"/>
  <c r="AN171" i="10"/>
  <c r="AO171" i="10"/>
  <c r="AP171" i="10"/>
  <c r="AQ171" i="10"/>
  <c r="AR171" i="10"/>
  <c r="AS171" i="10"/>
  <c r="AT171" i="10"/>
  <c r="AE172" i="10"/>
  <c r="AF172" i="10"/>
  <c r="AG172" i="10"/>
  <c r="AH172" i="10"/>
  <c r="AI172" i="10"/>
  <c r="AJ172" i="10"/>
  <c r="AK172" i="10"/>
  <c r="AL172" i="10"/>
  <c r="AM172" i="10"/>
  <c r="AN172" i="10"/>
  <c r="AO172" i="10"/>
  <c r="AP172" i="10"/>
  <c r="AQ172" i="10"/>
  <c r="AR172" i="10"/>
  <c r="AS172" i="10"/>
  <c r="AT172" i="10"/>
  <c r="AE173" i="10"/>
  <c r="AF173" i="10"/>
  <c r="AG173" i="10"/>
  <c r="AH173" i="10"/>
  <c r="AI173" i="10"/>
  <c r="AJ173" i="10"/>
  <c r="AK173" i="10"/>
  <c r="AL173" i="10"/>
  <c r="AM173" i="10"/>
  <c r="AN173" i="10"/>
  <c r="AO173" i="10"/>
  <c r="AP173" i="10"/>
  <c r="AQ173" i="10"/>
  <c r="AR173" i="10"/>
  <c r="AS173" i="10"/>
  <c r="AT173" i="10"/>
  <c r="AE174" i="10"/>
  <c r="AF174" i="10"/>
  <c r="AG174" i="10"/>
  <c r="AH174" i="10"/>
  <c r="AI174" i="10"/>
  <c r="AJ174" i="10"/>
  <c r="AK174" i="10"/>
  <c r="AL174" i="10"/>
  <c r="AM174" i="10"/>
  <c r="AN174" i="10"/>
  <c r="AO174" i="10"/>
  <c r="AP174" i="10"/>
  <c r="AQ174" i="10"/>
  <c r="AR174" i="10"/>
  <c r="AS174" i="10"/>
  <c r="AT174" i="10"/>
  <c r="AE175" i="10"/>
  <c r="AF175" i="10"/>
  <c r="AG175" i="10"/>
  <c r="AH175" i="10"/>
  <c r="AI175" i="10"/>
  <c r="AJ175" i="10"/>
  <c r="AK175" i="10"/>
  <c r="AL175" i="10"/>
  <c r="AM175" i="10"/>
  <c r="AN175" i="10"/>
  <c r="AO175" i="10"/>
  <c r="AP175" i="10"/>
  <c r="AQ175" i="10"/>
  <c r="AR175" i="10"/>
  <c r="AS175" i="10"/>
  <c r="AT175" i="10"/>
  <c r="AE176" i="10"/>
  <c r="AF176" i="10"/>
  <c r="AG176" i="10"/>
  <c r="AH176" i="10"/>
  <c r="AI176" i="10"/>
  <c r="AJ176" i="10"/>
  <c r="AK176" i="10"/>
  <c r="AL176" i="10"/>
  <c r="AM176" i="10"/>
  <c r="AN176" i="10"/>
  <c r="AO176" i="10"/>
  <c r="AP176" i="10"/>
  <c r="AQ176" i="10"/>
  <c r="AR176" i="10"/>
  <c r="AS176" i="10"/>
  <c r="AT176" i="10"/>
  <c r="AE177" i="10"/>
  <c r="AF177" i="10"/>
  <c r="AG177" i="10"/>
  <c r="AH177" i="10"/>
  <c r="AI177" i="10"/>
  <c r="AJ177" i="10"/>
  <c r="AK177" i="10"/>
  <c r="AL177" i="10"/>
  <c r="AM177" i="10"/>
  <c r="AN177" i="10"/>
  <c r="AO177" i="10"/>
  <c r="AP177" i="10"/>
  <c r="AQ177" i="10"/>
  <c r="AR177" i="10"/>
  <c r="AS177" i="10"/>
  <c r="AT177" i="10"/>
  <c r="AE178" i="10"/>
  <c r="AF178" i="10"/>
  <c r="AG178" i="10"/>
  <c r="AH178" i="10"/>
  <c r="AI178" i="10"/>
  <c r="AJ178" i="10"/>
  <c r="AK178" i="10"/>
  <c r="AL178" i="10"/>
  <c r="AM178" i="10"/>
  <c r="AN178" i="10"/>
  <c r="AO178" i="10"/>
  <c r="AP178" i="10"/>
  <c r="AQ178" i="10"/>
  <c r="AR178" i="10"/>
  <c r="AS178" i="10"/>
  <c r="AT178" i="10"/>
  <c r="AE179" i="10"/>
  <c r="AF179" i="10"/>
  <c r="AG179" i="10"/>
  <c r="AH179" i="10"/>
  <c r="AI179" i="10"/>
  <c r="AJ179" i="10"/>
  <c r="AK179" i="10"/>
  <c r="AL179" i="10"/>
  <c r="AM179" i="10"/>
  <c r="AN179" i="10"/>
  <c r="AO179" i="10"/>
  <c r="AP179" i="10"/>
  <c r="AQ179" i="10"/>
  <c r="AR179" i="10"/>
  <c r="AS179" i="10"/>
  <c r="AT179" i="10"/>
  <c r="AE180" i="10"/>
  <c r="AF180" i="10"/>
  <c r="AG180" i="10"/>
  <c r="AH180" i="10"/>
  <c r="AI180" i="10"/>
  <c r="AJ180" i="10"/>
  <c r="AK180" i="10"/>
  <c r="AL180" i="10"/>
  <c r="AM180" i="10"/>
  <c r="AN180" i="10"/>
  <c r="AO180" i="10"/>
  <c r="AP180" i="10"/>
  <c r="AQ180" i="10"/>
  <c r="AR180" i="10"/>
  <c r="AS180" i="10"/>
  <c r="AT180" i="10"/>
  <c r="AE181" i="10"/>
  <c r="AF181" i="10"/>
  <c r="AG181" i="10"/>
  <c r="AH181" i="10"/>
  <c r="AI181" i="10"/>
  <c r="AJ181" i="10"/>
  <c r="AK181" i="10"/>
  <c r="AL181" i="10"/>
  <c r="AM181" i="10"/>
  <c r="AN181" i="10"/>
  <c r="AO181" i="10"/>
  <c r="AP181" i="10"/>
  <c r="AQ181" i="10"/>
  <c r="AR181" i="10"/>
  <c r="AS181" i="10"/>
  <c r="AT181" i="10"/>
  <c r="AE182" i="10"/>
  <c r="AF182" i="10"/>
  <c r="AG182" i="10"/>
  <c r="AH182" i="10"/>
  <c r="AI182" i="10"/>
  <c r="AJ182" i="10"/>
  <c r="AK182" i="10"/>
  <c r="AL182" i="10"/>
  <c r="AM182" i="10"/>
  <c r="AN182" i="10"/>
  <c r="AO182" i="10"/>
  <c r="AP182" i="10"/>
  <c r="AQ182" i="10"/>
  <c r="AR182" i="10"/>
  <c r="AS182" i="10"/>
  <c r="AT182" i="10"/>
  <c r="AE183" i="10"/>
  <c r="AF183" i="10"/>
  <c r="AG183" i="10"/>
  <c r="AH183" i="10"/>
  <c r="AI183" i="10"/>
  <c r="AJ183" i="10"/>
  <c r="AK183" i="10"/>
  <c r="AL183" i="10"/>
  <c r="AM183" i="10"/>
  <c r="AN183" i="10"/>
  <c r="AO183" i="10"/>
  <c r="AP183" i="10"/>
  <c r="AQ183" i="10"/>
  <c r="AR183" i="10"/>
  <c r="AS183" i="10"/>
  <c r="AT183" i="10"/>
  <c r="AE184" i="10"/>
  <c r="AF184" i="10"/>
  <c r="AG184" i="10"/>
  <c r="AH184" i="10"/>
  <c r="AI184" i="10"/>
  <c r="AJ184" i="10"/>
  <c r="AK184" i="10"/>
  <c r="AL184" i="10"/>
  <c r="AM184" i="10"/>
  <c r="AN184" i="10"/>
  <c r="AO184" i="10"/>
  <c r="AP184" i="10"/>
  <c r="AQ184" i="10"/>
  <c r="AR184" i="10"/>
  <c r="AS184" i="10"/>
  <c r="AT184" i="10"/>
  <c r="AE185" i="10"/>
  <c r="AF185" i="10"/>
  <c r="AG185" i="10"/>
  <c r="AH185" i="10"/>
  <c r="AI185" i="10"/>
  <c r="AJ185" i="10"/>
  <c r="AK185" i="10"/>
  <c r="AL185" i="10"/>
  <c r="AM185" i="10"/>
  <c r="AN185" i="10"/>
  <c r="AO185" i="10"/>
  <c r="AP185" i="10"/>
  <c r="AQ185" i="10"/>
  <c r="AR185" i="10"/>
  <c r="AS185" i="10"/>
  <c r="AT185" i="10"/>
  <c r="AE186" i="10"/>
  <c r="AF186" i="10"/>
  <c r="AG186" i="10"/>
  <c r="AH186" i="10"/>
  <c r="AI186" i="10"/>
  <c r="AJ186" i="10"/>
  <c r="AK186" i="10"/>
  <c r="AL186" i="10"/>
  <c r="AM186" i="10"/>
  <c r="AN186" i="10"/>
  <c r="AO186" i="10"/>
  <c r="AP186" i="10"/>
  <c r="AQ186" i="10"/>
  <c r="AR186" i="10"/>
  <c r="AS186" i="10"/>
  <c r="AT186" i="10"/>
  <c r="AE187" i="10"/>
  <c r="AF187" i="10"/>
  <c r="AG187" i="10"/>
  <c r="AH187" i="10"/>
  <c r="AI187" i="10"/>
  <c r="AJ187" i="10"/>
  <c r="AK187" i="10"/>
  <c r="AL187" i="10"/>
  <c r="AM187" i="10"/>
  <c r="AN187" i="10"/>
  <c r="AO187" i="10"/>
  <c r="AP187" i="10"/>
  <c r="AQ187" i="10"/>
  <c r="AR187" i="10"/>
  <c r="AS187" i="10"/>
  <c r="AT187" i="10"/>
  <c r="AE188" i="10"/>
  <c r="AF188" i="10"/>
  <c r="AG188" i="10"/>
  <c r="AH188" i="10"/>
  <c r="AI188" i="10"/>
  <c r="AJ188" i="10"/>
  <c r="AK188" i="10"/>
  <c r="AL188" i="10"/>
  <c r="AM188" i="10"/>
  <c r="AN188" i="10"/>
  <c r="AO188" i="10"/>
  <c r="AP188" i="10"/>
  <c r="AQ188" i="10"/>
  <c r="AR188" i="10"/>
  <c r="AS188" i="10"/>
  <c r="AT188" i="10"/>
  <c r="AE189" i="10"/>
  <c r="AF189" i="10"/>
  <c r="AG189" i="10"/>
  <c r="AH189" i="10"/>
  <c r="AI189" i="10"/>
  <c r="AJ189" i="10"/>
  <c r="AK189" i="10"/>
  <c r="AL189" i="10"/>
  <c r="AM189" i="10"/>
  <c r="AN189" i="10"/>
  <c r="AO189" i="10"/>
  <c r="AP189" i="10"/>
  <c r="AQ189" i="10"/>
  <c r="AR189" i="10"/>
  <c r="AS189" i="10"/>
  <c r="AT189" i="10"/>
  <c r="AE190" i="10"/>
  <c r="AF190" i="10"/>
  <c r="AG190" i="10"/>
  <c r="AH190" i="10"/>
  <c r="AI190" i="10"/>
  <c r="AJ190" i="10"/>
  <c r="AK190" i="10"/>
  <c r="AL190" i="10"/>
  <c r="AM190" i="10"/>
  <c r="AN190" i="10"/>
  <c r="AO190" i="10"/>
  <c r="AP190" i="10"/>
  <c r="AQ190" i="10"/>
  <c r="AR190" i="10"/>
  <c r="AS190" i="10"/>
  <c r="AT190" i="10"/>
  <c r="AE191" i="10"/>
  <c r="AF191" i="10"/>
  <c r="AG191" i="10"/>
  <c r="AH191" i="10"/>
  <c r="AI191" i="10"/>
  <c r="AJ191" i="10"/>
  <c r="AK191" i="10"/>
  <c r="AL191" i="10"/>
  <c r="AM191" i="10"/>
  <c r="AN191" i="10"/>
  <c r="AO191" i="10"/>
  <c r="AP191" i="10"/>
  <c r="AQ191" i="10"/>
  <c r="AR191" i="10"/>
  <c r="AS191" i="10"/>
  <c r="AT191" i="10"/>
  <c r="AE192" i="10"/>
  <c r="AF192" i="10"/>
  <c r="AG192" i="10"/>
  <c r="AH192" i="10"/>
  <c r="AI192" i="10"/>
  <c r="AJ192" i="10"/>
  <c r="AK192" i="10"/>
  <c r="AL192" i="10"/>
  <c r="AM192" i="10"/>
  <c r="AN192" i="10"/>
  <c r="AO192" i="10"/>
  <c r="AP192" i="10"/>
  <c r="AQ192" i="10"/>
  <c r="AR192" i="10"/>
  <c r="AS192" i="10"/>
  <c r="AT192" i="10"/>
  <c r="AE193" i="10"/>
  <c r="AF193" i="10"/>
  <c r="AG193" i="10"/>
  <c r="AH193" i="10"/>
  <c r="AI193" i="10"/>
  <c r="AJ193" i="10"/>
  <c r="AK193" i="10"/>
  <c r="AL193" i="10"/>
  <c r="AM193" i="10"/>
  <c r="AN193" i="10"/>
  <c r="AO193" i="10"/>
  <c r="AP193" i="10"/>
  <c r="AQ193" i="10"/>
  <c r="AR193" i="10"/>
  <c r="AS193" i="10"/>
  <c r="AT193" i="10"/>
  <c r="AE194" i="10"/>
  <c r="AF194" i="10"/>
  <c r="AG194" i="10"/>
  <c r="AH194" i="10"/>
  <c r="AI194" i="10"/>
  <c r="AJ194" i="10"/>
  <c r="AK194" i="10"/>
  <c r="AL194" i="10"/>
  <c r="AM194" i="10"/>
  <c r="AN194" i="10"/>
  <c r="AO194" i="10"/>
  <c r="AP194" i="10"/>
  <c r="AQ194" i="10"/>
  <c r="AR194" i="10"/>
  <c r="AS194" i="10"/>
  <c r="AT194" i="10"/>
  <c r="AE195" i="10"/>
  <c r="AF195" i="10"/>
  <c r="AG195" i="10"/>
  <c r="AH195" i="10"/>
  <c r="AI195" i="10"/>
  <c r="AJ195" i="10"/>
  <c r="AK195" i="10"/>
  <c r="AL195" i="10"/>
  <c r="AM195" i="10"/>
  <c r="AN195" i="10"/>
  <c r="AO195" i="10"/>
  <c r="AP195" i="10"/>
  <c r="AQ195" i="10"/>
  <c r="AR195" i="10"/>
  <c r="AS195" i="10"/>
  <c r="AT195" i="10"/>
  <c r="AE196" i="10"/>
  <c r="AF196" i="10"/>
  <c r="AG196" i="10"/>
  <c r="AH196" i="10"/>
  <c r="AI196" i="10"/>
  <c r="AJ196" i="10"/>
  <c r="AK196" i="10"/>
  <c r="AL196" i="10"/>
  <c r="AM196" i="10"/>
  <c r="AN196" i="10"/>
  <c r="AO196" i="10"/>
  <c r="AP196" i="10"/>
  <c r="AQ196" i="10"/>
  <c r="AR196" i="10"/>
  <c r="AS196" i="10"/>
  <c r="AT196" i="10"/>
  <c r="AE197" i="10"/>
  <c r="AF197" i="10"/>
  <c r="AG197" i="10"/>
  <c r="AH197" i="10"/>
  <c r="AI197" i="10"/>
  <c r="AJ197" i="10"/>
  <c r="AK197" i="10"/>
  <c r="AL197" i="10"/>
  <c r="AM197" i="10"/>
  <c r="AN197" i="10"/>
  <c r="AO197" i="10"/>
  <c r="AP197" i="10"/>
  <c r="AQ197" i="10"/>
  <c r="AR197" i="10"/>
  <c r="AS197" i="10"/>
  <c r="AT197" i="10"/>
  <c r="AE198" i="10"/>
  <c r="AF198" i="10"/>
  <c r="AG198" i="10"/>
  <c r="AH198" i="10"/>
  <c r="AI198" i="10"/>
  <c r="AJ198" i="10"/>
  <c r="AK198" i="10"/>
  <c r="AL198" i="10"/>
  <c r="AM198" i="10"/>
  <c r="AN198" i="10"/>
  <c r="AO198" i="10"/>
  <c r="AP198" i="10"/>
  <c r="AQ198" i="10"/>
  <c r="AR198" i="10"/>
  <c r="AS198" i="10"/>
  <c r="AT198" i="10"/>
  <c r="AE199" i="10"/>
  <c r="AF199" i="10"/>
  <c r="AG199" i="10"/>
  <c r="AH199" i="10"/>
  <c r="AI199" i="10"/>
  <c r="AJ199" i="10"/>
  <c r="AK199" i="10"/>
  <c r="AL199" i="10"/>
  <c r="AM199" i="10"/>
  <c r="AN199" i="10"/>
  <c r="AO199" i="10"/>
  <c r="AP199" i="10"/>
  <c r="AQ199" i="10"/>
  <c r="AR199" i="10"/>
  <c r="AS199" i="10"/>
  <c r="AT199" i="10"/>
  <c r="AE200" i="10"/>
  <c r="AF200" i="10"/>
  <c r="AG200" i="10"/>
  <c r="AH200" i="10"/>
  <c r="AI200" i="10"/>
  <c r="AJ200" i="10"/>
  <c r="AK200" i="10"/>
  <c r="AL200" i="10"/>
  <c r="AM200" i="10"/>
  <c r="AN200" i="10"/>
  <c r="AO200" i="10"/>
  <c r="AP200" i="10"/>
  <c r="AQ200" i="10"/>
  <c r="AR200" i="10"/>
  <c r="AS200" i="10"/>
  <c r="AT200" i="10"/>
  <c r="AE201" i="10"/>
  <c r="AF201" i="10"/>
  <c r="AG201" i="10"/>
  <c r="AH201" i="10"/>
  <c r="AI201" i="10"/>
  <c r="AJ201" i="10"/>
  <c r="AK201" i="10"/>
  <c r="AL201" i="10"/>
  <c r="AM201" i="10"/>
  <c r="AN201" i="10"/>
  <c r="AO201" i="10"/>
  <c r="AP201" i="10"/>
  <c r="AQ201" i="10"/>
  <c r="AR201" i="10"/>
  <c r="AS201" i="10"/>
  <c r="AT201" i="10"/>
  <c r="AE202" i="10"/>
  <c r="AF202" i="10"/>
  <c r="AG202" i="10"/>
  <c r="AH202" i="10"/>
  <c r="AI202" i="10"/>
  <c r="AJ202" i="10"/>
  <c r="AK202" i="10"/>
  <c r="AL202" i="10"/>
  <c r="AM202" i="10"/>
  <c r="AN202" i="10"/>
  <c r="AO202" i="10"/>
  <c r="AP202" i="10"/>
  <c r="AQ202" i="10"/>
  <c r="AR202" i="10"/>
  <c r="AS202" i="10"/>
  <c r="AT202" i="10"/>
  <c r="AE203" i="10"/>
  <c r="AF203" i="10"/>
  <c r="AG203" i="10"/>
  <c r="AH203" i="10"/>
  <c r="AI203" i="10"/>
  <c r="AJ203" i="10"/>
  <c r="AK203" i="10"/>
  <c r="AL203" i="10"/>
  <c r="AM203" i="10"/>
  <c r="AN203" i="10"/>
  <c r="AO203" i="10"/>
  <c r="AP203" i="10"/>
  <c r="AQ203" i="10"/>
  <c r="AR203" i="10"/>
  <c r="AS203" i="10"/>
  <c r="AT203" i="10"/>
  <c r="AE204" i="10"/>
  <c r="AF204" i="10"/>
  <c r="AG204" i="10"/>
  <c r="AH204" i="10"/>
  <c r="AI204" i="10"/>
  <c r="AJ204" i="10"/>
  <c r="AK204" i="10"/>
  <c r="AL204" i="10"/>
  <c r="AM204" i="10"/>
  <c r="AN204" i="10"/>
  <c r="AO204" i="10"/>
  <c r="AP204" i="10"/>
  <c r="AQ204" i="10"/>
  <c r="AR204" i="10"/>
  <c r="AS204" i="10"/>
  <c r="AT204" i="10"/>
  <c r="AE205" i="10"/>
  <c r="AF205" i="10"/>
  <c r="AG205" i="10"/>
  <c r="AH205" i="10"/>
  <c r="AI205" i="10"/>
  <c r="AJ205" i="10"/>
  <c r="AK205" i="10"/>
  <c r="AL205" i="10"/>
  <c r="AM205" i="10"/>
  <c r="AN205" i="10"/>
  <c r="AO205" i="10"/>
  <c r="AP205" i="10"/>
  <c r="AQ205" i="10"/>
  <c r="AR205" i="10"/>
  <c r="AS205" i="10"/>
  <c r="AT205" i="10"/>
  <c r="AE206" i="10"/>
  <c r="AF206" i="10"/>
  <c r="AG206" i="10"/>
  <c r="AH206" i="10"/>
  <c r="AI206" i="10"/>
  <c r="AJ206" i="10"/>
  <c r="AK206" i="10"/>
  <c r="AL206" i="10"/>
  <c r="AM206" i="10"/>
  <c r="AN206" i="10"/>
  <c r="AO206" i="10"/>
  <c r="AP206" i="10"/>
  <c r="AQ206" i="10"/>
  <c r="AR206" i="10"/>
  <c r="AS206" i="10"/>
  <c r="AT206" i="10"/>
  <c r="AE207" i="10"/>
  <c r="AF207" i="10"/>
  <c r="AG207" i="10"/>
  <c r="AH207" i="10"/>
  <c r="AI207" i="10"/>
  <c r="AJ207" i="10"/>
  <c r="AK207" i="10"/>
  <c r="AL207" i="10"/>
  <c r="AM207" i="10"/>
  <c r="AN207" i="10"/>
  <c r="AO207" i="10"/>
  <c r="AP207" i="10"/>
  <c r="AQ207" i="10"/>
  <c r="AR207" i="10"/>
  <c r="AS207" i="10"/>
  <c r="AT207" i="10"/>
  <c r="AE208" i="10"/>
  <c r="AF208" i="10"/>
  <c r="AG208" i="10"/>
  <c r="AH208" i="10"/>
  <c r="AI208" i="10"/>
  <c r="AJ208" i="10"/>
  <c r="AK208" i="10"/>
  <c r="AL208" i="10"/>
  <c r="AM208" i="10"/>
  <c r="AN208" i="10"/>
  <c r="AO208" i="10"/>
  <c r="AP208" i="10"/>
  <c r="AQ208" i="10"/>
  <c r="AR208" i="10"/>
  <c r="AS208" i="10"/>
  <c r="AT208" i="10"/>
  <c r="AE209" i="10"/>
  <c r="AF209" i="10"/>
  <c r="AG209" i="10"/>
  <c r="AH209" i="10"/>
  <c r="AI209" i="10"/>
  <c r="AJ209" i="10"/>
  <c r="AK209" i="10"/>
  <c r="AL209" i="10"/>
  <c r="AM209" i="10"/>
  <c r="AN209" i="10"/>
  <c r="AO209" i="10"/>
  <c r="AP209" i="10"/>
  <c r="AQ209" i="10"/>
  <c r="AR209" i="10"/>
  <c r="AS209" i="10"/>
  <c r="AT209" i="10"/>
  <c r="AE210" i="10"/>
  <c r="AF210" i="10"/>
  <c r="AG210" i="10"/>
  <c r="AH210" i="10"/>
  <c r="AI210" i="10"/>
  <c r="AJ210" i="10"/>
  <c r="AK210" i="10"/>
  <c r="AL210" i="10"/>
  <c r="AM210" i="10"/>
  <c r="AN210" i="10"/>
  <c r="AO210" i="10"/>
  <c r="AP210" i="10"/>
  <c r="AQ210" i="10"/>
  <c r="AR210" i="10"/>
  <c r="AS210" i="10"/>
  <c r="AT210" i="10"/>
  <c r="AE211" i="10"/>
  <c r="AF211" i="10"/>
  <c r="AG211" i="10"/>
  <c r="AH211" i="10"/>
  <c r="AI211" i="10"/>
  <c r="AJ211" i="10"/>
  <c r="AK211" i="10"/>
  <c r="AL211" i="10"/>
  <c r="AM211" i="10"/>
  <c r="AN211" i="10"/>
  <c r="AO211" i="10"/>
  <c r="AP211" i="10"/>
  <c r="AQ211" i="10"/>
  <c r="AR211" i="10"/>
  <c r="AS211" i="10"/>
  <c r="AT211" i="10"/>
  <c r="AE212" i="10"/>
  <c r="AF212" i="10"/>
  <c r="AG212" i="10"/>
  <c r="AH212" i="10"/>
  <c r="AI212" i="10"/>
  <c r="AJ212" i="10"/>
  <c r="AK212" i="10"/>
  <c r="AL212" i="10"/>
  <c r="AM212" i="10"/>
  <c r="AN212" i="10"/>
  <c r="AO212" i="10"/>
  <c r="AP212" i="10"/>
  <c r="AQ212" i="10"/>
  <c r="AR212" i="10"/>
  <c r="AS212" i="10"/>
  <c r="AT212" i="10"/>
  <c r="AE213" i="10"/>
  <c r="AF213" i="10"/>
  <c r="AG213" i="10"/>
  <c r="AH213" i="10"/>
  <c r="AI213" i="10"/>
  <c r="AJ213" i="10"/>
  <c r="AK213" i="10"/>
  <c r="AL213" i="10"/>
  <c r="AM213" i="10"/>
  <c r="AN213" i="10"/>
  <c r="AO213" i="10"/>
  <c r="AP213" i="10"/>
  <c r="AQ213" i="10"/>
  <c r="AR213" i="10"/>
  <c r="AS213" i="10"/>
  <c r="AT213" i="10"/>
  <c r="AE214" i="10"/>
  <c r="AF214" i="10"/>
  <c r="AG214" i="10"/>
  <c r="AH214" i="10"/>
  <c r="AI214" i="10"/>
  <c r="AJ214" i="10"/>
  <c r="AK214" i="10"/>
  <c r="AL214" i="10"/>
  <c r="AM214" i="10"/>
  <c r="AN214" i="10"/>
  <c r="AO214" i="10"/>
  <c r="AP214" i="10"/>
  <c r="AQ214" i="10"/>
  <c r="AR214" i="10"/>
  <c r="AS214" i="10"/>
  <c r="AT214" i="10"/>
  <c r="AE215" i="10"/>
  <c r="AF215" i="10"/>
  <c r="AG215" i="10"/>
  <c r="AH215" i="10"/>
  <c r="AI215" i="10"/>
  <c r="AJ215" i="10"/>
  <c r="AK215" i="10"/>
  <c r="AL215" i="10"/>
  <c r="AM215" i="10"/>
  <c r="AN215" i="10"/>
  <c r="AO215" i="10"/>
  <c r="AP215" i="10"/>
  <c r="AQ215" i="10"/>
  <c r="AR215" i="10"/>
  <c r="AS215" i="10"/>
  <c r="AT215" i="10"/>
  <c r="AE216" i="10"/>
  <c r="AF216" i="10"/>
  <c r="AG216" i="10"/>
  <c r="AH216" i="10"/>
  <c r="AI216" i="10"/>
  <c r="AJ216" i="10"/>
  <c r="AK216" i="10"/>
  <c r="AL216" i="10"/>
  <c r="AM216" i="10"/>
  <c r="AN216" i="10"/>
  <c r="AO216" i="10"/>
  <c r="AP216" i="10"/>
  <c r="AQ216" i="10"/>
  <c r="AR216" i="10"/>
  <c r="AS216" i="10"/>
  <c r="AT216" i="10"/>
  <c r="AE217" i="10"/>
  <c r="AF217" i="10"/>
  <c r="AG217" i="10"/>
  <c r="AH217" i="10"/>
  <c r="AI217" i="10"/>
  <c r="AJ217" i="10"/>
  <c r="AK217" i="10"/>
  <c r="AL217" i="10"/>
  <c r="AM217" i="10"/>
  <c r="AN217" i="10"/>
  <c r="AO217" i="10"/>
  <c r="AP217" i="10"/>
  <c r="AQ217" i="10"/>
  <c r="AR217" i="10"/>
  <c r="AS217" i="10"/>
  <c r="AT217" i="10"/>
  <c r="AE218" i="10"/>
  <c r="AF218" i="10"/>
  <c r="AG218" i="10"/>
  <c r="AH218" i="10"/>
  <c r="AI218" i="10"/>
  <c r="AJ218" i="10"/>
  <c r="AK218" i="10"/>
  <c r="AL218" i="10"/>
  <c r="AM218" i="10"/>
  <c r="AN218" i="10"/>
  <c r="AO218" i="10"/>
  <c r="AP218" i="10"/>
  <c r="AQ218" i="10"/>
  <c r="AR218" i="10"/>
  <c r="AS218" i="10"/>
  <c r="AT218" i="10"/>
  <c r="AE219" i="10"/>
  <c r="AF219" i="10"/>
  <c r="AG219" i="10"/>
  <c r="AH219" i="10"/>
  <c r="AI219" i="10"/>
  <c r="AJ219" i="10"/>
  <c r="AK219" i="10"/>
  <c r="AL219" i="10"/>
  <c r="AM219" i="10"/>
  <c r="AN219" i="10"/>
  <c r="AO219" i="10"/>
  <c r="AP219" i="10"/>
  <c r="AQ219" i="10"/>
  <c r="AR219" i="10"/>
  <c r="AS219" i="10"/>
  <c r="AT219" i="10"/>
  <c r="AE220" i="10"/>
  <c r="AF220" i="10"/>
  <c r="AG220" i="10"/>
  <c r="AH220" i="10"/>
  <c r="AI220" i="10"/>
  <c r="AJ220" i="10"/>
  <c r="AK220" i="10"/>
  <c r="AL220" i="10"/>
  <c r="AM220" i="10"/>
  <c r="AN220" i="10"/>
  <c r="AO220" i="10"/>
  <c r="AP220" i="10"/>
  <c r="AQ220" i="10"/>
  <c r="AR220" i="10"/>
  <c r="AS220" i="10"/>
  <c r="AT220" i="10"/>
  <c r="AE221" i="10"/>
  <c r="AF221" i="10"/>
  <c r="AG221" i="10"/>
  <c r="AH221" i="10"/>
  <c r="AI221" i="10"/>
  <c r="AJ221" i="10"/>
  <c r="AK221" i="10"/>
  <c r="AL221" i="10"/>
  <c r="AM221" i="10"/>
  <c r="AN221" i="10"/>
  <c r="AO221" i="10"/>
  <c r="AP221" i="10"/>
  <c r="AQ221" i="10"/>
  <c r="AR221" i="10"/>
  <c r="AS221" i="10"/>
  <c r="AT221" i="10"/>
  <c r="AE222" i="10"/>
  <c r="AF222" i="10"/>
  <c r="AG222" i="10"/>
  <c r="AH222" i="10"/>
  <c r="AI222" i="10"/>
  <c r="AJ222" i="10"/>
  <c r="AK222" i="10"/>
  <c r="AL222" i="10"/>
  <c r="AM222" i="10"/>
  <c r="AN222" i="10"/>
  <c r="AO222" i="10"/>
  <c r="AP222" i="10"/>
  <c r="AQ222" i="10"/>
  <c r="AR222" i="10"/>
  <c r="AS222" i="10"/>
  <c r="AT222" i="10"/>
  <c r="AE223" i="10"/>
  <c r="AF223" i="10"/>
  <c r="AG223" i="10"/>
  <c r="AH223" i="10"/>
  <c r="AI223" i="10"/>
  <c r="AJ223" i="10"/>
  <c r="AK223" i="10"/>
  <c r="AL223" i="10"/>
  <c r="AM223" i="10"/>
  <c r="AN223" i="10"/>
  <c r="AO223" i="10"/>
  <c r="AP223" i="10"/>
  <c r="AQ223" i="10"/>
  <c r="AR223" i="10"/>
  <c r="AS223" i="10"/>
  <c r="AT223" i="10"/>
  <c r="AE224" i="10"/>
  <c r="AF224" i="10"/>
  <c r="AG224" i="10"/>
  <c r="AH224" i="10"/>
  <c r="AI224" i="10"/>
  <c r="AJ224" i="10"/>
  <c r="AK224" i="10"/>
  <c r="AL224" i="10"/>
  <c r="AM224" i="10"/>
  <c r="AN224" i="10"/>
  <c r="AO224" i="10"/>
  <c r="AP224" i="10"/>
  <c r="AQ224" i="10"/>
  <c r="AR224" i="10"/>
  <c r="AS224" i="10"/>
  <c r="AT224" i="10"/>
  <c r="AE225" i="10"/>
  <c r="AF225" i="10"/>
  <c r="AG225" i="10"/>
  <c r="AH225" i="10"/>
  <c r="AI225" i="10"/>
  <c r="AJ225" i="10"/>
  <c r="AK225" i="10"/>
  <c r="AL225" i="10"/>
  <c r="AM225" i="10"/>
  <c r="AN225" i="10"/>
  <c r="AO225" i="10"/>
  <c r="AP225" i="10"/>
  <c r="AQ225" i="10"/>
  <c r="AR225" i="10"/>
  <c r="AS225" i="10"/>
  <c r="AT225" i="10"/>
  <c r="AE226" i="10"/>
  <c r="AF226" i="10"/>
  <c r="AG226" i="10"/>
  <c r="AH226" i="10"/>
  <c r="AI226" i="10"/>
  <c r="AJ226" i="10"/>
  <c r="AK226" i="10"/>
  <c r="AL226" i="10"/>
  <c r="AM226" i="10"/>
  <c r="AN226" i="10"/>
  <c r="AO226" i="10"/>
  <c r="AP226" i="10"/>
  <c r="AQ226" i="10"/>
  <c r="AR226" i="10"/>
  <c r="AS226" i="10"/>
  <c r="AT226" i="10"/>
  <c r="AE227" i="10"/>
  <c r="AF227" i="10"/>
  <c r="AG227" i="10"/>
  <c r="AH227" i="10"/>
  <c r="AI227" i="10"/>
  <c r="AJ227" i="10"/>
  <c r="AK227" i="10"/>
  <c r="AL227" i="10"/>
  <c r="AM227" i="10"/>
  <c r="AN227" i="10"/>
  <c r="AO227" i="10"/>
  <c r="AP227" i="10"/>
  <c r="AQ227" i="10"/>
  <c r="AR227" i="10"/>
  <c r="AS227" i="10"/>
  <c r="AT227" i="10"/>
  <c r="AE228" i="10"/>
  <c r="AF228" i="10"/>
  <c r="AG228" i="10"/>
  <c r="AH228" i="10"/>
  <c r="AI228" i="10"/>
  <c r="AJ228" i="10"/>
  <c r="AK228" i="10"/>
  <c r="AL228" i="10"/>
  <c r="AM228" i="10"/>
  <c r="AN228" i="10"/>
  <c r="AO228" i="10"/>
  <c r="AP228" i="10"/>
  <c r="AQ228" i="10"/>
  <c r="AR228" i="10"/>
  <c r="AS228" i="10"/>
  <c r="AT228" i="10"/>
  <c r="AE229" i="10"/>
  <c r="AF229" i="10"/>
  <c r="AG229" i="10"/>
  <c r="AH229" i="10"/>
  <c r="AI229" i="10"/>
  <c r="AJ229" i="10"/>
  <c r="AK229" i="10"/>
  <c r="AL229" i="10"/>
  <c r="AM229" i="10"/>
  <c r="AN229" i="10"/>
  <c r="AO229" i="10"/>
  <c r="AP229" i="10"/>
  <c r="AQ229" i="10"/>
  <c r="AR229" i="10"/>
  <c r="AS229" i="10"/>
  <c r="AT229" i="10"/>
  <c r="AE230" i="10"/>
  <c r="AF230" i="10"/>
  <c r="AG230" i="10"/>
  <c r="AH230" i="10"/>
  <c r="AI230" i="10"/>
  <c r="AJ230" i="10"/>
  <c r="AK230" i="10"/>
  <c r="AL230" i="10"/>
  <c r="AM230" i="10"/>
  <c r="AN230" i="10"/>
  <c r="AO230" i="10"/>
  <c r="AP230" i="10"/>
  <c r="AQ230" i="10"/>
  <c r="AR230" i="10"/>
  <c r="AS230" i="10"/>
  <c r="AT230" i="10"/>
  <c r="AE231" i="10"/>
  <c r="AF231" i="10"/>
  <c r="AG231" i="10"/>
  <c r="AH231" i="10"/>
  <c r="AI231" i="10"/>
  <c r="AJ231" i="10"/>
  <c r="AK231" i="10"/>
  <c r="AL231" i="10"/>
  <c r="AM231" i="10"/>
  <c r="AN231" i="10"/>
  <c r="AO231" i="10"/>
  <c r="AP231" i="10"/>
  <c r="AQ231" i="10"/>
  <c r="AR231" i="10"/>
  <c r="AS231" i="10"/>
  <c r="AT231" i="10"/>
  <c r="AE232" i="10"/>
  <c r="AF232" i="10"/>
  <c r="AG232" i="10"/>
  <c r="AH232" i="10"/>
  <c r="AI232" i="10"/>
  <c r="AJ232" i="10"/>
  <c r="AK232" i="10"/>
  <c r="AL232" i="10"/>
  <c r="AM232" i="10"/>
  <c r="AN232" i="10"/>
  <c r="AO232" i="10"/>
  <c r="AP232" i="10"/>
  <c r="AQ232" i="10"/>
  <c r="AR232" i="10"/>
  <c r="AS232" i="10"/>
  <c r="AT232" i="10"/>
  <c r="AE233" i="10"/>
  <c r="AF233" i="10"/>
  <c r="AG233" i="10"/>
  <c r="AH233" i="10"/>
  <c r="AI233" i="10"/>
  <c r="AJ233" i="10"/>
  <c r="AK233" i="10"/>
  <c r="AL233" i="10"/>
  <c r="AM233" i="10"/>
  <c r="AN233" i="10"/>
  <c r="AO233" i="10"/>
  <c r="AP233" i="10"/>
  <c r="AQ233" i="10"/>
  <c r="AR233" i="10"/>
  <c r="AS233" i="10"/>
  <c r="AT233" i="10"/>
  <c r="AE234" i="10"/>
  <c r="AF234" i="10"/>
  <c r="AG234" i="10"/>
  <c r="AH234" i="10"/>
  <c r="AI234" i="10"/>
  <c r="AJ234" i="10"/>
  <c r="AK234" i="10"/>
  <c r="AL234" i="10"/>
  <c r="AM234" i="10"/>
  <c r="AN234" i="10"/>
  <c r="AO234" i="10"/>
  <c r="AP234" i="10"/>
  <c r="AQ234" i="10"/>
  <c r="AR234" i="10"/>
  <c r="AS234" i="10"/>
  <c r="AT234" i="10"/>
  <c r="AE235" i="10"/>
  <c r="AF235" i="10"/>
  <c r="AG235" i="10"/>
  <c r="AH235" i="10"/>
  <c r="AI235" i="10"/>
  <c r="AJ235" i="10"/>
  <c r="AK235" i="10"/>
  <c r="AL235" i="10"/>
  <c r="AM235" i="10"/>
  <c r="AN235" i="10"/>
  <c r="AO235" i="10"/>
  <c r="AP235" i="10"/>
  <c r="AQ235" i="10"/>
  <c r="AR235" i="10"/>
  <c r="AS235" i="10"/>
  <c r="AT235" i="10"/>
  <c r="AE236" i="10"/>
  <c r="AF236" i="10"/>
  <c r="AG236" i="10"/>
  <c r="AH236" i="10"/>
  <c r="AI236" i="10"/>
  <c r="AJ236" i="10"/>
  <c r="AK236" i="10"/>
  <c r="AL236" i="10"/>
  <c r="AM236" i="10"/>
  <c r="AN236" i="10"/>
  <c r="AO236" i="10"/>
  <c r="AP236" i="10"/>
  <c r="AQ236" i="10"/>
  <c r="AR236" i="10"/>
  <c r="AS236" i="10"/>
  <c r="AT236" i="10"/>
  <c r="AE237" i="10"/>
  <c r="AF237" i="10"/>
  <c r="AG237" i="10"/>
  <c r="AH237" i="10"/>
  <c r="AI237" i="10"/>
  <c r="AJ237" i="10"/>
  <c r="AK237" i="10"/>
  <c r="AL237" i="10"/>
  <c r="AM237" i="10"/>
  <c r="AN237" i="10"/>
  <c r="AO237" i="10"/>
  <c r="AP237" i="10"/>
  <c r="AQ237" i="10"/>
  <c r="AR237" i="10"/>
  <c r="AS237" i="10"/>
  <c r="AT237" i="10"/>
  <c r="AE238" i="10"/>
  <c r="AF238" i="10"/>
  <c r="AG238" i="10"/>
  <c r="AH238" i="10"/>
  <c r="AI238" i="10"/>
  <c r="AJ238" i="10"/>
  <c r="AK238" i="10"/>
  <c r="AL238" i="10"/>
  <c r="AM238" i="10"/>
  <c r="AN238" i="10"/>
  <c r="AO238" i="10"/>
  <c r="AP238" i="10"/>
  <c r="AQ238" i="10"/>
  <c r="AR238" i="10"/>
  <c r="AS238" i="10"/>
  <c r="AT238" i="10"/>
  <c r="AE239" i="10"/>
  <c r="AF239" i="10"/>
  <c r="AG239" i="10"/>
  <c r="AH239" i="10"/>
  <c r="AI239" i="10"/>
  <c r="AJ239" i="10"/>
  <c r="AK239" i="10"/>
  <c r="AL239" i="10"/>
  <c r="AM239" i="10"/>
  <c r="AN239" i="10"/>
  <c r="AO239" i="10"/>
  <c r="AP239" i="10"/>
  <c r="AQ239" i="10"/>
  <c r="AR239" i="10"/>
  <c r="AS239" i="10"/>
  <c r="AT239" i="10"/>
  <c r="AE240" i="10"/>
  <c r="AF240" i="10"/>
  <c r="AG240" i="10"/>
  <c r="AH240" i="10"/>
  <c r="AI240" i="10"/>
  <c r="AJ240" i="10"/>
  <c r="AK240" i="10"/>
  <c r="AL240" i="10"/>
  <c r="AM240" i="10"/>
  <c r="AN240" i="10"/>
  <c r="AO240" i="10"/>
  <c r="AP240" i="10"/>
  <c r="AQ240" i="10"/>
  <c r="AR240" i="10"/>
  <c r="AS240" i="10"/>
  <c r="AT240" i="10"/>
  <c r="AE241" i="10"/>
  <c r="AF241" i="10"/>
  <c r="AG241" i="10"/>
  <c r="AH241" i="10"/>
  <c r="AI241" i="10"/>
  <c r="AJ241" i="10"/>
  <c r="AK241" i="10"/>
  <c r="AL241" i="10"/>
  <c r="AM241" i="10"/>
  <c r="AN241" i="10"/>
  <c r="AO241" i="10"/>
  <c r="AP241" i="10"/>
  <c r="AQ241" i="10"/>
  <c r="AR241" i="10"/>
  <c r="AS241" i="10"/>
  <c r="AT241" i="10"/>
  <c r="AE242" i="10"/>
  <c r="AF242" i="10"/>
  <c r="AG242" i="10"/>
  <c r="AH242" i="10"/>
  <c r="AI242" i="10"/>
  <c r="AJ242" i="10"/>
  <c r="AK242" i="10"/>
  <c r="AL242" i="10"/>
  <c r="AM242" i="10"/>
  <c r="AN242" i="10"/>
  <c r="AO242" i="10"/>
  <c r="AP242" i="10"/>
  <c r="AQ242" i="10"/>
  <c r="AR242" i="10"/>
  <c r="AS242" i="10"/>
  <c r="AT242" i="10"/>
  <c r="AE243" i="10"/>
  <c r="AF243" i="10"/>
  <c r="AG243" i="10"/>
  <c r="AH243" i="10"/>
  <c r="AI243" i="10"/>
  <c r="AJ243" i="10"/>
  <c r="AK243" i="10"/>
  <c r="AL243" i="10"/>
  <c r="AM243" i="10"/>
  <c r="AN243" i="10"/>
  <c r="AO243" i="10"/>
  <c r="AP243" i="10"/>
  <c r="AQ243" i="10"/>
  <c r="AR243" i="10"/>
  <c r="AS243" i="10"/>
  <c r="AT243" i="10"/>
  <c r="AE244" i="10"/>
  <c r="AF244" i="10"/>
  <c r="AG244" i="10"/>
  <c r="AH244" i="10"/>
  <c r="AI244" i="10"/>
  <c r="AJ244" i="10"/>
  <c r="AK244" i="10"/>
  <c r="AL244" i="10"/>
  <c r="AM244" i="10"/>
  <c r="AN244" i="10"/>
  <c r="AO244" i="10"/>
  <c r="AP244" i="10"/>
  <c r="AQ244" i="10"/>
  <c r="AR244" i="10"/>
  <c r="AS244" i="10"/>
  <c r="AT244" i="10"/>
  <c r="AE245" i="10"/>
  <c r="AF245" i="10"/>
  <c r="AG245" i="10"/>
  <c r="AH245" i="10"/>
  <c r="AI245" i="10"/>
  <c r="AJ245" i="10"/>
  <c r="AK245" i="10"/>
  <c r="AL245" i="10"/>
  <c r="AM245" i="10"/>
  <c r="AN245" i="10"/>
  <c r="AO245" i="10"/>
  <c r="AP245" i="10"/>
  <c r="AQ245" i="10"/>
  <c r="AR245" i="10"/>
  <c r="AS245" i="10"/>
  <c r="AT245" i="10"/>
  <c r="AE246" i="10"/>
  <c r="AF246" i="10"/>
  <c r="AG246" i="10"/>
  <c r="AH246" i="10"/>
  <c r="AI246" i="10"/>
  <c r="AJ246" i="10"/>
  <c r="AK246" i="10"/>
  <c r="AL246" i="10"/>
  <c r="AM246" i="10"/>
  <c r="AN246" i="10"/>
  <c r="AO246" i="10"/>
  <c r="AP246" i="10"/>
  <c r="AQ246" i="10"/>
  <c r="AR246" i="10"/>
  <c r="AS246" i="10"/>
  <c r="AT246" i="10"/>
  <c r="AE247" i="10"/>
  <c r="AF247" i="10"/>
  <c r="AG247" i="10"/>
  <c r="AH247" i="10"/>
  <c r="AI247" i="10"/>
  <c r="AJ247" i="10"/>
  <c r="AK247" i="10"/>
  <c r="AL247" i="10"/>
  <c r="AM247" i="10"/>
  <c r="AN247" i="10"/>
  <c r="AO247" i="10"/>
  <c r="AP247" i="10"/>
  <c r="AQ247" i="10"/>
  <c r="AR247" i="10"/>
  <c r="AS247" i="10"/>
  <c r="AT247" i="10"/>
  <c r="AE248" i="10"/>
  <c r="AF248" i="10"/>
  <c r="AG248" i="10"/>
  <c r="AH248" i="10"/>
  <c r="AI248" i="10"/>
  <c r="AJ248" i="10"/>
  <c r="AK248" i="10"/>
  <c r="AL248" i="10"/>
  <c r="AM248" i="10"/>
  <c r="AN248" i="10"/>
  <c r="AO248" i="10"/>
  <c r="AP248" i="10"/>
  <c r="AQ248" i="10"/>
  <c r="AR248" i="10"/>
  <c r="AS248" i="10"/>
  <c r="AT248" i="10"/>
  <c r="AE249" i="10"/>
  <c r="AF249" i="10"/>
  <c r="AG249" i="10"/>
  <c r="AH249" i="10"/>
  <c r="AI249" i="10"/>
  <c r="AJ249" i="10"/>
  <c r="AK249" i="10"/>
  <c r="AL249" i="10"/>
  <c r="AM249" i="10"/>
  <c r="AN249" i="10"/>
  <c r="AO249" i="10"/>
  <c r="AP249" i="10"/>
  <c r="AQ249" i="10"/>
  <c r="AR249" i="10"/>
  <c r="AS249" i="10"/>
  <c r="AT249" i="10"/>
  <c r="AE250" i="10"/>
  <c r="AF250" i="10"/>
  <c r="AG250" i="10"/>
  <c r="AH250" i="10"/>
  <c r="AI250" i="10"/>
  <c r="AJ250" i="10"/>
  <c r="AK250" i="10"/>
  <c r="AL250" i="10"/>
  <c r="AM250" i="10"/>
  <c r="AN250" i="10"/>
  <c r="AO250" i="10"/>
  <c r="AP250" i="10"/>
  <c r="AQ250" i="10"/>
  <c r="AR250" i="10"/>
  <c r="AS250" i="10"/>
  <c r="AT250" i="10"/>
  <c r="AE251" i="10"/>
  <c r="AF251" i="10"/>
  <c r="AG251" i="10"/>
  <c r="AH251" i="10"/>
  <c r="AI251" i="10"/>
  <c r="AJ251" i="10"/>
  <c r="AK251" i="10"/>
  <c r="AL251" i="10"/>
  <c r="AM251" i="10"/>
  <c r="AN251" i="10"/>
  <c r="AO251" i="10"/>
  <c r="AP251" i="10"/>
  <c r="AQ251" i="10"/>
  <c r="AR251" i="10"/>
  <c r="AS251" i="10"/>
  <c r="AT251" i="10"/>
  <c r="AE252" i="10"/>
  <c r="AF252" i="10"/>
  <c r="AG252" i="10"/>
  <c r="AH252" i="10"/>
  <c r="AI252" i="10"/>
  <c r="AJ252" i="10"/>
  <c r="AK252" i="10"/>
  <c r="AL252" i="10"/>
  <c r="AM252" i="10"/>
  <c r="AN252" i="10"/>
  <c r="AO252" i="10"/>
  <c r="AP252" i="10"/>
  <c r="AQ252" i="10"/>
  <c r="AR252" i="10"/>
  <c r="AS252" i="10"/>
  <c r="AT252" i="10"/>
  <c r="AE253" i="10"/>
  <c r="AF253" i="10"/>
  <c r="AG253" i="10"/>
  <c r="AH253" i="10"/>
  <c r="AI253" i="10"/>
  <c r="AJ253" i="10"/>
  <c r="AK253" i="10"/>
  <c r="AL253" i="10"/>
  <c r="AM253" i="10"/>
  <c r="AN253" i="10"/>
  <c r="AO253" i="10"/>
  <c r="AP253" i="10"/>
  <c r="AQ253" i="10"/>
  <c r="AR253" i="10"/>
  <c r="AS253" i="10"/>
  <c r="AT253" i="10"/>
  <c r="AE254" i="10"/>
  <c r="AF254" i="10"/>
  <c r="AG254" i="10"/>
  <c r="AH254" i="10"/>
  <c r="AI254" i="10"/>
  <c r="AJ254" i="10"/>
  <c r="AK254" i="10"/>
  <c r="AL254" i="10"/>
  <c r="AM254" i="10"/>
  <c r="AN254" i="10"/>
  <c r="AO254" i="10"/>
  <c r="AP254" i="10"/>
  <c r="AQ254" i="10"/>
  <c r="AR254" i="10"/>
  <c r="AS254" i="10"/>
  <c r="AT254" i="10"/>
  <c r="AE255" i="10"/>
  <c r="AF255" i="10"/>
  <c r="AG255" i="10"/>
  <c r="AH255" i="10"/>
  <c r="AI255" i="10"/>
  <c r="AJ255" i="10"/>
  <c r="AK255" i="10"/>
  <c r="AL255" i="10"/>
  <c r="AM255" i="10"/>
  <c r="AN255" i="10"/>
  <c r="AO255" i="10"/>
  <c r="AP255" i="10"/>
  <c r="AQ255" i="10"/>
  <c r="AR255" i="10"/>
  <c r="AS255" i="10"/>
  <c r="AT255" i="10"/>
  <c r="AE256" i="10"/>
  <c r="AF256" i="10"/>
  <c r="AG256" i="10"/>
  <c r="AH256" i="10"/>
  <c r="AI256" i="10"/>
  <c r="AJ256" i="10"/>
  <c r="AK256" i="10"/>
  <c r="AL256" i="10"/>
  <c r="AM256" i="10"/>
  <c r="AN256" i="10"/>
  <c r="AO256" i="10"/>
  <c r="AP256" i="10"/>
  <c r="AQ256" i="10"/>
  <c r="AR256" i="10"/>
  <c r="AS256" i="10"/>
  <c r="AT256" i="10"/>
  <c r="AE257" i="10"/>
  <c r="AF257" i="10"/>
  <c r="AG257" i="10"/>
  <c r="AH257" i="10"/>
  <c r="AI257" i="10"/>
  <c r="AJ257" i="10"/>
  <c r="AK257" i="10"/>
  <c r="AL257" i="10"/>
  <c r="AM257" i="10"/>
  <c r="AN257" i="10"/>
  <c r="AO257" i="10"/>
  <c r="AP257" i="10"/>
  <c r="AQ257" i="10"/>
  <c r="AR257" i="10"/>
  <c r="AS257" i="10"/>
  <c r="AT257" i="10"/>
  <c r="AE258" i="10"/>
  <c r="AF258" i="10"/>
  <c r="AG258" i="10"/>
  <c r="AH258" i="10"/>
  <c r="AI258" i="10"/>
  <c r="AJ258" i="10"/>
  <c r="AK258" i="10"/>
  <c r="AL258" i="10"/>
  <c r="AM258" i="10"/>
  <c r="AN258" i="10"/>
  <c r="AO258" i="10"/>
  <c r="AP258" i="10"/>
  <c r="AQ258" i="10"/>
  <c r="AR258" i="10"/>
  <c r="AS258" i="10"/>
  <c r="AT258" i="10"/>
  <c r="AE259" i="10"/>
  <c r="AF259" i="10"/>
  <c r="AG259" i="10"/>
  <c r="AH259" i="10"/>
  <c r="AI259" i="10"/>
  <c r="AJ259" i="10"/>
  <c r="AK259" i="10"/>
  <c r="AL259" i="10"/>
  <c r="AM259" i="10"/>
  <c r="AN259" i="10"/>
  <c r="AO259" i="10"/>
  <c r="AP259" i="10"/>
  <c r="AQ259" i="10"/>
  <c r="AR259" i="10"/>
  <c r="AS259" i="10"/>
  <c r="AT259" i="10"/>
  <c r="AE260" i="10"/>
  <c r="AF260" i="10"/>
  <c r="AG260" i="10"/>
  <c r="AH260" i="10"/>
  <c r="AI260" i="10"/>
  <c r="AJ260" i="10"/>
  <c r="AK260" i="10"/>
  <c r="AL260" i="10"/>
  <c r="AM260" i="10"/>
  <c r="AN260" i="10"/>
  <c r="AO260" i="10"/>
  <c r="AP260" i="10"/>
  <c r="AQ260" i="10"/>
  <c r="AR260" i="10"/>
  <c r="AS260" i="10"/>
  <c r="AT260" i="10"/>
  <c r="AE261" i="10"/>
  <c r="AF261" i="10"/>
  <c r="AG261" i="10"/>
  <c r="AH261" i="10"/>
  <c r="AI261" i="10"/>
  <c r="AJ261" i="10"/>
  <c r="AK261" i="10"/>
  <c r="AL261" i="10"/>
  <c r="AM261" i="10"/>
  <c r="AN261" i="10"/>
  <c r="AO261" i="10"/>
  <c r="AP261" i="10"/>
  <c r="AQ261" i="10"/>
  <c r="AR261" i="10"/>
  <c r="AS261" i="10"/>
  <c r="AT261" i="10"/>
  <c r="AE262" i="10"/>
  <c r="AF262" i="10"/>
  <c r="AG262" i="10"/>
  <c r="AH262" i="10"/>
  <c r="AI262" i="10"/>
  <c r="AJ262" i="10"/>
  <c r="AK262" i="10"/>
  <c r="AL262" i="10"/>
  <c r="AM262" i="10"/>
  <c r="AN262" i="10"/>
  <c r="AO262" i="10"/>
  <c r="AP262" i="10"/>
  <c r="AQ262" i="10"/>
  <c r="AR262" i="10"/>
  <c r="AS262" i="10"/>
  <c r="AT262" i="10"/>
  <c r="AE263" i="10"/>
  <c r="AF263" i="10"/>
  <c r="AG263" i="10"/>
  <c r="AH263" i="10"/>
  <c r="AI263" i="10"/>
  <c r="AJ263" i="10"/>
  <c r="AK263" i="10"/>
  <c r="AL263" i="10"/>
  <c r="AM263" i="10"/>
  <c r="AN263" i="10"/>
  <c r="AO263" i="10"/>
  <c r="AP263" i="10"/>
  <c r="AQ263" i="10"/>
  <c r="AR263" i="10"/>
  <c r="AS263" i="10"/>
  <c r="AT263" i="10"/>
  <c r="AE264" i="10"/>
  <c r="AF264" i="10"/>
  <c r="AG264" i="10"/>
  <c r="AH264" i="10"/>
  <c r="AI264" i="10"/>
  <c r="AJ264" i="10"/>
  <c r="AK264" i="10"/>
  <c r="AL264" i="10"/>
  <c r="AM264" i="10"/>
  <c r="AN264" i="10"/>
  <c r="AO264" i="10"/>
  <c r="AP264" i="10"/>
  <c r="AQ264" i="10"/>
  <c r="AR264" i="10"/>
  <c r="AS264" i="10"/>
  <c r="AT264" i="10"/>
  <c r="AE265" i="10"/>
  <c r="AF265" i="10"/>
  <c r="AG265" i="10"/>
  <c r="AH265" i="10"/>
  <c r="AI265" i="10"/>
  <c r="AJ265" i="10"/>
  <c r="AK265" i="10"/>
  <c r="AL265" i="10"/>
  <c r="AM265" i="10"/>
  <c r="AN265" i="10"/>
  <c r="AO265" i="10"/>
  <c r="AP265" i="10"/>
  <c r="AQ265" i="10"/>
  <c r="AR265" i="10"/>
  <c r="AS265" i="10"/>
  <c r="AT265" i="10"/>
  <c r="AE266" i="10"/>
  <c r="AF266" i="10"/>
  <c r="AG266" i="10"/>
  <c r="AH266" i="10"/>
  <c r="AI266" i="10"/>
  <c r="AJ266" i="10"/>
  <c r="AK266" i="10"/>
  <c r="AL266" i="10"/>
  <c r="AM266" i="10"/>
  <c r="AN266" i="10"/>
  <c r="AO266" i="10"/>
  <c r="AP266" i="10"/>
  <c r="AQ266" i="10"/>
  <c r="AR266" i="10"/>
  <c r="AS266" i="10"/>
  <c r="AT266" i="10"/>
  <c r="AE267" i="10"/>
  <c r="AF267" i="10"/>
  <c r="AG267" i="10"/>
  <c r="AH267" i="10"/>
  <c r="AI267" i="10"/>
  <c r="AJ267" i="10"/>
  <c r="AK267" i="10"/>
  <c r="AL267" i="10"/>
  <c r="AM267" i="10"/>
  <c r="AN267" i="10"/>
  <c r="AO267" i="10"/>
  <c r="AP267" i="10"/>
  <c r="AQ267" i="10"/>
  <c r="AR267" i="10"/>
  <c r="AS267" i="10"/>
  <c r="AT267" i="10"/>
  <c r="AE268" i="10"/>
  <c r="AF268" i="10"/>
  <c r="AG268" i="10"/>
  <c r="AH268" i="10"/>
  <c r="AI268" i="10"/>
  <c r="AJ268" i="10"/>
  <c r="AK268" i="10"/>
  <c r="AL268" i="10"/>
  <c r="AM268" i="10"/>
  <c r="AN268" i="10"/>
  <c r="AO268" i="10"/>
  <c r="AP268" i="10"/>
  <c r="AQ268" i="10"/>
  <c r="AR268" i="10"/>
  <c r="AS268" i="10"/>
  <c r="AT268" i="10"/>
  <c r="AE269" i="10"/>
  <c r="AF269" i="10"/>
  <c r="AG269" i="10"/>
  <c r="AH269" i="10"/>
  <c r="AI269" i="10"/>
  <c r="AJ269" i="10"/>
  <c r="AK269" i="10"/>
  <c r="AL269" i="10"/>
  <c r="AM269" i="10"/>
  <c r="AN269" i="10"/>
  <c r="AO269" i="10"/>
  <c r="AP269" i="10"/>
  <c r="AQ269" i="10"/>
  <c r="AR269" i="10"/>
  <c r="AS269" i="10"/>
  <c r="AT269" i="10"/>
  <c r="AE270" i="10"/>
  <c r="AF270" i="10"/>
  <c r="AG270" i="10"/>
  <c r="AH270" i="10"/>
  <c r="AI270" i="10"/>
  <c r="AJ270" i="10"/>
  <c r="AK270" i="10"/>
  <c r="AL270" i="10"/>
  <c r="AM270" i="10"/>
  <c r="AN270" i="10"/>
  <c r="AO270" i="10"/>
  <c r="AP270" i="10"/>
  <c r="AQ270" i="10"/>
  <c r="AR270" i="10"/>
  <c r="AS270" i="10"/>
  <c r="AT270" i="10"/>
  <c r="AE271" i="10"/>
  <c r="AF271" i="10"/>
  <c r="AG271" i="10"/>
  <c r="AH271" i="10"/>
  <c r="AI271" i="10"/>
  <c r="AJ271" i="10"/>
  <c r="AK271" i="10"/>
  <c r="AL271" i="10"/>
  <c r="AM271" i="10"/>
  <c r="AN271" i="10"/>
  <c r="AO271" i="10"/>
  <c r="AP271" i="10"/>
  <c r="AQ271" i="10"/>
  <c r="AR271" i="10"/>
  <c r="AS271" i="10"/>
  <c r="AT271" i="10"/>
  <c r="AE272" i="10"/>
  <c r="AF272" i="10"/>
  <c r="AG272" i="10"/>
  <c r="AH272" i="10"/>
  <c r="AI272" i="10"/>
  <c r="AJ272" i="10"/>
  <c r="AK272" i="10"/>
  <c r="AL272" i="10"/>
  <c r="AM272" i="10"/>
  <c r="AN272" i="10"/>
  <c r="AO272" i="10"/>
  <c r="AP272" i="10"/>
  <c r="AQ272" i="10"/>
  <c r="AR272" i="10"/>
  <c r="AS272" i="10"/>
  <c r="AT272" i="10"/>
  <c r="AE273" i="10"/>
  <c r="AF273" i="10"/>
  <c r="AG273" i="10"/>
  <c r="AH273" i="10"/>
  <c r="AI273" i="10"/>
  <c r="AJ273" i="10"/>
  <c r="AK273" i="10"/>
  <c r="AL273" i="10"/>
  <c r="AM273" i="10"/>
  <c r="AN273" i="10"/>
  <c r="AO273" i="10"/>
  <c r="AP273" i="10"/>
  <c r="AQ273" i="10"/>
  <c r="AR273" i="10"/>
  <c r="AS273" i="10"/>
  <c r="AT273" i="10"/>
  <c r="AE274" i="10"/>
  <c r="AF274" i="10"/>
  <c r="AG274" i="10"/>
  <c r="AH274" i="10"/>
  <c r="AI274" i="10"/>
  <c r="AJ274" i="10"/>
  <c r="AK274" i="10"/>
  <c r="AL274" i="10"/>
  <c r="AM274" i="10"/>
  <c r="AN274" i="10"/>
  <c r="AO274" i="10"/>
  <c r="AP274" i="10"/>
  <c r="AQ274" i="10"/>
  <c r="AR274" i="10"/>
  <c r="AS274" i="10"/>
  <c r="AT274" i="10"/>
  <c r="AE275" i="10"/>
  <c r="AF275" i="10"/>
  <c r="AG275" i="10"/>
  <c r="AH275" i="10"/>
  <c r="AI275" i="10"/>
  <c r="AJ275" i="10"/>
  <c r="AK275" i="10"/>
  <c r="AL275" i="10"/>
  <c r="AM275" i="10"/>
  <c r="AN275" i="10"/>
  <c r="AO275" i="10"/>
  <c r="AP275" i="10"/>
  <c r="AQ275" i="10"/>
  <c r="AR275" i="10"/>
  <c r="AS275" i="10"/>
  <c r="AT275" i="10"/>
  <c r="AE276" i="10"/>
  <c r="AF276" i="10"/>
  <c r="AG276" i="10"/>
  <c r="AH276" i="10"/>
  <c r="AI276" i="10"/>
  <c r="AJ276" i="10"/>
  <c r="AK276" i="10"/>
  <c r="AL276" i="10"/>
  <c r="AM276" i="10"/>
  <c r="AN276" i="10"/>
  <c r="AO276" i="10"/>
  <c r="AP276" i="10"/>
  <c r="AQ276" i="10"/>
  <c r="AR276" i="10"/>
  <c r="AS276" i="10"/>
  <c r="AT276" i="10"/>
  <c r="AE277" i="10"/>
  <c r="AF277" i="10"/>
  <c r="AG277" i="10"/>
  <c r="AH277" i="10"/>
  <c r="AI277" i="10"/>
  <c r="AJ277" i="10"/>
  <c r="AK277" i="10"/>
  <c r="AL277" i="10"/>
  <c r="AM277" i="10"/>
  <c r="AN277" i="10"/>
  <c r="AO277" i="10"/>
  <c r="AP277" i="10"/>
  <c r="AQ277" i="10"/>
  <c r="AR277" i="10"/>
  <c r="AS277" i="10"/>
  <c r="AT277" i="10"/>
  <c r="AE278" i="10"/>
  <c r="AF278" i="10"/>
  <c r="AG278" i="10"/>
  <c r="AH278" i="10"/>
  <c r="AI278" i="10"/>
  <c r="AJ278" i="10"/>
  <c r="AK278" i="10"/>
  <c r="AL278" i="10"/>
  <c r="AM278" i="10"/>
  <c r="AN278" i="10"/>
  <c r="AO278" i="10"/>
  <c r="AP278" i="10"/>
  <c r="AQ278" i="10"/>
  <c r="AR278" i="10"/>
  <c r="AS278" i="10"/>
  <c r="AT278" i="10"/>
  <c r="AE279" i="10"/>
  <c r="AF279" i="10"/>
  <c r="AG279" i="10"/>
  <c r="AH279" i="10"/>
  <c r="AI279" i="10"/>
  <c r="AJ279" i="10"/>
  <c r="AK279" i="10"/>
  <c r="AL279" i="10"/>
  <c r="AM279" i="10"/>
  <c r="AN279" i="10"/>
  <c r="AO279" i="10"/>
  <c r="AP279" i="10"/>
  <c r="AQ279" i="10"/>
  <c r="AR279" i="10"/>
  <c r="AS279" i="10"/>
  <c r="AT279" i="10"/>
  <c r="AE280" i="10"/>
  <c r="AF280" i="10"/>
  <c r="AG280" i="10"/>
  <c r="AH280" i="10"/>
  <c r="AI280" i="10"/>
  <c r="AJ280" i="10"/>
  <c r="AK280" i="10"/>
  <c r="AL280" i="10"/>
  <c r="AM280" i="10"/>
  <c r="AN280" i="10"/>
  <c r="AO280" i="10"/>
  <c r="AP280" i="10"/>
  <c r="AQ280" i="10"/>
  <c r="AR280" i="10"/>
  <c r="AS280" i="10"/>
  <c r="AT280" i="10"/>
  <c r="AE281" i="10"/>
  <c r="AF281" i="10"/>
  <c r="AG281" i="10"/>
  <c r="AH281" i="10"/>
  <c r="AI281" i="10"/>
  <c r="AJ281" i="10"/>
  <c r="AK281" i="10"/>
  <c r="AL281" i="10"/>
  <c r="AM281" i="10"/>
  <c r="AN281" i="10"/>
  <c r="AO281" i="10"/>
  <c r="AP281" i="10"/>
  <c r="AQ281" i="10"/>
  <c r="AR281" i="10"/>
  <c r="AS281" i="10"/>
  <c r="AT281" i="10"/>
  <c r="AE282" i="10"/>
  <c r="AF282" i="10"/>
  <c r="AG282" i="10"/>
  <c r="AH282" i="10"/>
  <c r="AI282" i="10"/>
  <c r="AJ282" i="10"/>
  <c r="AK282" i="10"/>
  <c r="AL282" i="10"/>
  <c r="AM282" i="10"/>
  <c r="AN282" i="10"/>
  <c r="AO282" i="10"/>
  <c r="AP282" i="10"/>
  <c r="AQ282" i="10"/>
  <c r="AR282" i="10"/>
  <c r="AS282" i="10"/>
  <c r="AT282" i="10"/>
  <c r="AE283" i="10"/>
  <c r="AF283" i="10"/>
  <c r="AG283" i="10"/>
  <c r="AH283" i="10"/>
  <c r="AI283" i="10"/>
  <c r="AJ283" i="10"/>
  <c r="AK283" i="10"/>
  <c r="AL283" i="10"/>
  <c r="AM283" i="10"/>
  <c r="AN283" i="10"/>
  <c r="AO283" i="10"/>
  <c r="AP283" i="10"/>
  <c r="AQ283" i="10"/>
  <c r="AR283" i="10"/>
  <c r="AS283" i="10"/>
  <c r="AT283" i="10"/>
  <c r="AE284" i="10"/>
  <c r="AF284" i="10"/>
  <c r="AG284" i="10"/>
  <c r="AH284" i="10"/>
  <c r="AI284" i="10"/>
  <c r="AJ284" i="10"/>
  <c r="AK284" i="10"/>
  <c r="AL284" i="10"/>
  <c r="AM284" i="10"/>
  <c r="AN284" i="10"/>
  <c r="AO284" i="10"/>
  <c r="AP284" i="10"/>
  <c r="AQ284" i="10"/>
  <c r="AR284" i="10"/>
  <c r="AS284" i="10"/>
  <c r="AT284" i="10"/>
  <c r="AE285" i="10"/>
  <c r="AF285" i="10"/>
  <c r="AG285" i="10"/>
  <c r="AH285" i="10"/>
  <c r="AI285" i="10"/>
  <c r="AJ285" i="10"/>
  <c r="AK285" i="10"/>
  <c r="AL285" i="10"/>
  <c r="AM285" i="10"/>
  <c r="AN285" i="10"/>
  <c r="AO285" i="10"/>
  <c r="AP285" i="10"/>
  <c r="AQ285" i="10"/>
  <c r="AR285" i="10"/>
  <c r="AS285" i="10"/>
  <c r="AT285" i="10"/>
  <c r="AE286" i="10"/>
  <c r="AF286" i="10"/>
  <c r="AG286" i="10"/>
  <c r="AH286" i="10"/>
  <c r="AI286" i="10"/>
  <c r="AJ286" i="10"/>
  <c r="AK286" i="10"/>
  <c r="AL286" i="10"/>
  <c r="AM286" i="10"/>
  <c r="AN286" i="10"/>
  <c r="AO286" i="10"/>
  <c r="AP286" i="10"/>
  <c r="AQ286" i="10"/>
  <c r="AR286" i="10"/>
  <c r="AS286" i="10"/>
  <c r="AT286" i="10"/>
  <c r="AE287" i="10"/>
  <c r="AF287" i="10"/>
  <c r="AG287" i="10"/>
  <c r="AH287" i="10"/>
  <c r="AI287" i="10"/>
  <c r="AJ287" i="10"/>
  <c r="AK287" i="10"/>
  <c r="AL287" i="10"/>
  <c r="AM287" i="10"/>
  <c r="AN287" i="10"/>
  <c r="AO287" i="10"/>
  <c r="AP287" i="10"/>
  <c r="AQ287" i="10"/>
  <c r="AR287" i="10"/>
  <c r="AS287" i="10"/>
  <c r="AT287" i="10"/>
  <c r="AE288" i="10"/>
  <c r="AF288" i="10"/>
  <c r="AG288" i="10"/>
  <c r="AH288" i="10"/>
  <c r="AI288" i="10"/>
  <c r="AJ288" i="10"/>
  <c r="AK288" i="10"/>
  <c r="AL288" i="10"/>
  <c r="AM288" i="10"/>
  <c r="AN288" i="10"/>
  <c r="AO288" i="10"/>
  <c r="AP288" i="10"/>
  <c r="AQ288" i="10"/>
  <c r="AR288" i="10"/>
  <c r="AS288" i="10"/>
  <c r="AT288" i="10"/>
  <c r="AE289" i="10"/>
  <c r="AF289" i="10"/>
  <c r="AG289" i="10"/>
  <c r="AH289" i="10"/>
  <c r="AI289" i="10"/>
  <c r="AJ289" i="10"/>
  <c r="AK289" i="10"/>
  <c r="AL289" i="10"/>
  <c r="AM289" i="10"/>
  <c r="AN289" i="10"/>
  <c r="AO289" i="10"/>
  <c r="AP289" i="10"/>
  <c r="AQ289" i="10"/>
  <c r="AR289" i="10"/>
  <c r="AS289" i="10"/>
  <c r="AT289" i="10"/>
  <c r="AE290" i="10"/>
  <c r="AF290" i="10"/>
  <c r="AG290" i="10"/>
  <c r="AH290" i="10"/>
  <c r="AI290" i="10"/>
  <c r="AJ290" i="10"/>
  <c r="AK290" i="10"/>
  <c r="AL290" i="10"/>
  <c r="AM290" i="10"/>
  <c r="AN290" i="10"/>
  <c r="AO290" i="10"/>
  <c r="AP290" i="10"/>
  <c r="AQ290" i="10"/>
  <c r="AR290" i="10"/>
  <c r="AS290" i="10"/>
  <c r="AT290" i="10"/>
  <c r="AE291" i="10"/>
  <c r="AF291" i="10"/>
  <c r="AG291" i="10"/>
  <c r="AH291" i="10"/>
  <c r="AI291" i="10"/>
  <c r="AJ291" i="10"/>
  <c r="AK291" i="10"/>
  <c r="AL291" i="10"/>
  <c r="AM291" i="10"/>
  <c r="AN291" i="10"/>
  <c r="AO291" i="10"/>
  <c r="AP291" i="10"/>
  <c r="AQ291" i="10"/>
  <c r="AR291" i="10"/>
  <c r="AS291" i="10"/>
  <c r="AT291" i="10"/>
  <c r="AE292" i="10"/>
  <c r="AF292" i="10"/>
  <c r="AG292" i="10"/>
  <c r="AH292" i="10"/>
  <c r="AI292" i="10"/>
  <c r="AJ292" i="10"/>
  <c r="AK292" i="10"/>
  <c r="AL292" i="10"/>
  <c r="AM292" i="10"/>
  <c r="AN292" i="10"/>
  <c r="AO292" i="10"/>
  <c r="AP292" i="10"/>
  <c r="AQ292" i="10"/>
  <c r="AR292" i="10"/>
  <c r="AS292" i="10"/>
  <c r="AT292" i="10"/>
  <c r="AE293" i="10"/>
  <c r="AF293" i="10"/>
  <c r="AG293" i="10"/>
  <c r="AH293" i="10"/>
  <c r="AI293" i="10"/>
  <c r="AJ293" i="10"/>
  <c r="AK293" i="10"/>
  <c r="AL293" i="10"/>
  <c r="AM293" i="10"/>
  <c r="AN293" i="10"/>
  <c r="AO293" i="10"/>
  <c r="AP293" i="10"/>
  <c r="AQ293" i="10"/>
  <c r="AR293" i="10"/>
  <c r="AS293" i="10"/>
  <c r="AT293" i="10"/>
  <c r="AE294" i="10"/>
  <c r="AF294" i="10"/>
  <c r="AG294" i="10"/>
  <c r="AH294" i="10"/>
  <c r="AI294" i="10"/>
  <c r="AJ294" i="10"/>
  <c r="AK294" i="10"/>
  <c r="AL294" i="10"/>
  <c r="AM294" i="10"/>
  <c r="AN294" i="10"/>
  <c r="AO294" i="10"/>
  <c r="AP294" i="10"/>
  <c r="AQ294" i="10"/>
  <c r="AR294" i="10"/>
  <c r="AS294" i="10"/>
  <c r="AT294" i="10"/>
  <c r="AE295" i="10"/>
  <c r="AF295" i="10"/>
  <c r="AG295" i="10"/>
  <c r="AH295" i="10"/>
  <c r="AI295" i="10"/>
  <c r="AJ295" i="10"/>
  <c r="AK295" i="10"/>
  <c r="AL295" i="10"/>
  <c r="AM295" i="10"/>
  <c r="AN295" i="10"/>
  <c r="AO295" i="10"/>
  <c r="AP295" i="10"/>
  <c r="AQ295" i="10"/>
  <c r="AR295" i="10"/>
  <c r="AS295" i="10"/>
  <c r="AT295" i="10"/>
  <c r="AE296" i="10"/>
  <c r="AF296" i="10"/>
  <c r="AG296" i="10"/>
  <c r="AH296" i="10"/>
  <c r="AI296" i="10"/>
  <c r="AJ296" i="10"/>
  <c r="AK296" i="10"/>
  <c r="AL296" i="10"/>
  <c r="AM296" i="10"/>
  <c r="AN296" i="10"/>
  <c r="AO296" i="10"/>
  <c r="AP296" i="10"/>
  <c r="AQ296" i="10"/>
  <c r="AR296" i="10"/>
  <c r="AS296" i="10"/>
  <c r="AT296" i="10"/>
  <c r="AE297" i="10"/>
  <c r="AF297" i="10"/>
  <c r="AG297" i="10"/>
  <c r="AH297" i="10"/>
  <c r="AI297" i="10"/>
  <c r="AJ297" i="10"/>
  <c r="AK297" i="10"/>
  <c r="AL297" i="10"/>
  <c r="AM297" i="10"/>
  <c r="AN297" i="10"/>
  <c r="AO297" i="10"/>
  <c r="AP297" i="10"/>
  <c r="AQ297" i="10"/>
  <c r="AR297" i="10"/>
  <c r="AS297" i="10"/>
  <c r="AT297" i="10"/>
  <c r="AE298" i="10"/>
  <c r="AF298" i="10"/>
  <c r="AG298" i="10"/>
  <c r="AH298" i="10"/>
  <c r="AI298" i="10"/>
  <c r="AJ298" i="10"/>
  <c r="AK298" i="10"/>
  <c r="AL298" i="10"/>
  <c r="AM298" i="10"/>
  <c r="AN298" i="10"/>
  <c r="AO298" i="10"/>
  <c r="AP298" i="10"/>
  <c r="AQ298" i="10"/>
  <c r="AR298" i="10"/>
  <c r="AS298" i="10"/>
  <c r="AT298" i="10"/>
  <c r="AE299" i="10"/>
  <c r="AF299" i="10"/>
  <c r="AG299" i="10"/>
  <c r="AH299" i="10"/>
  <c r="AI299" i="10"/>
  <c r="AJ299" i="10"/>
  <c r="AK299" i="10"/>
  <c r="AL299" i="10"/>
  <c r="AM299" i="10"/>
  <c r="AN299" i="10"/>
  <c r="AO299" i="10"/>
  <c r="AP299" i="10"/>
  <c r="AQ299" i="10"/>
  <c r="AR299" i="10"/>
  <c r="AS299" i="10"/>
  <c r="AT299" i="10"/>
  <c r="AE300" i="10"/>
  <c r="AF300" i="10"/>
  <c r="AG300" i="10"/>
  <c r="AH300" i="10"/>
  <c r="AI300" i="10"/>
  <c r="AJ300" i="10"/>
  <c r="AK300" i="10"/>
  <c r="AL300" i="10"/>
  <c r="AM300" i="10"/>
  <c r="AN300" i="10"/>
  <c r="AO300" i="10"/>
  <c r="AP300" i="10"/>
  <c r="AQ300" i="10"/>
  <c r="AR300" i="10"/>
  <c r="AS300" i="10"/>
  <c r="AT300" i="10"/>
  <c r="AE301" i="10"/>
  <c r="AF301" i="10"/>
  <c r="AG301" i="10"/>
  <c r="AH301" i="10"/>
  <c r="AI301" i="10"/>
  <c r="AJ301" i="10"/>
  <c r="AK301" i="10"/>
  <c r="AL301" i="10"/>
  <c r="AM301" i="10"/>
  <c r="AN301" i="10"/>
  <c r="AO301" i="10"/>
  <c r="AP301" i="10"/>
  <c r="AQ301" i="10"/>
  <c r="AR301" i="10"/>
  <c r="AS301" i="10"/>
  <c r="AT301" i="10"/>
  <c r="AE302" i="10"/>
  <c r="AF302" i="10"/>
  <c r="AG302" i="10"/>
  <c r="AH302" i="10"/>
  <c r="AI302" i="10"/>
  <c r="AJ302" i="10"/>
  <c r="AK302" i="10"/>
  <c r="AL302" i="10"/>
  <c r="AM302" i="10"/>
  <c r="AN302" i="10"/>
  <c r="AO302" i="10"/>
  <c r="AP302" i="10"/>
  <c r="AQ302" i="10"/>
  <c r="AR302" i="10"/>
  <c r="AS302" i="10"/>
  <c r="AT302" i="10"/>
  <c r="AE303" i="10"/>
  <c r="AF303" i="10"/>
  <c r="AG303" i="10"/>
  <c r="AH303" i="10"/>
  <c r="AI303" i="10"/>
  <c r="AJ303" i="10"/>
  <c r="AK303" i="10"/>
  <c r="AL303" i="10"/>
  <c r="AM303" i="10"/>
  <c r="AN303" i="10"/>
  <c r="AO303" i="10"/>
  <c r="AP303" i="10"/>
  <c r="AQ303" i="10"/>
  <c r="AR303" i="10"/>
  <c r="AS303" i="10"/>
  <c r="AT303" i="10"/>
  <c r="AE304" i="10"/>
  <c r="AF304" i="10"/>
  <c r="AG304" i="10"/>
  <c r="AH304" i="10"/>
  <c r="AI304" i="10"/>
  <c r="AJ304" i="10"/>
  <c r="AK304" i="10"/>
  <c r="AL304" i="10"/>
  <c r="AM304" i="10"/>
  <c r="AN304" i="10"/>
  <c r="AO304" i="10"/>
  <c r="AP304" i="10"/>
  <c r="AQ304" i="10"/>
  <c r="AR304" i="10"/>
  <c r="AS304" i="10"/>
  <c r="AT304" i="10"/>
  <c r="AE305" i="10"/>
  <c r="AF305" i="10"/>
  <c r="AG305" i="10"/>
  <c r="AH305" i="10"/>
  <c r="AI305" i="10"/>
  <c r="AJ305" i="10"/>
  <c r="AK305" i="10"/>
  <c r="AL305" i="10"/>
  <c r="AM305" i="10"/>
  <c r="AN305" i="10"/>
  <c r="AO305" i="10"/>
  <c r="AP305" i="10"/>
  <c r="AQ305" i="10"/>
  <c r="AR305" i="10"/>
  <c r="AS305" i="10"/>
  <c r="AT305" i="10"/>
  <c r="AE306" i="10"/>
  <c r="AF306" i="10"/>
  <c r="AG306" i="10"/>
  <c r="AH306" i="10"/>
  <c r="AI306" i="10"/>
  <c r="AJ306" i="10"/>
  <c r="AK306" i="10"/>
  <c r="AL306" i="10"/>
  <c r="AM306" i="10"/>
  <c r="AN306" i="10"/>
  <c r="AO306" i="10"/>
  <c r="AP306" i="10"/>
  <c r="AQ306" i="10"/>
  <c r="AR306" i="10"/>
  <c r="AS306" i="10"/>
  <c r="AT306" i="10"/>
  <c r="AE307" i="10"/>
  <c r="AF307" i="10"/>
  <c r="AG307" i="10"/>
  <c r="AH307" i="10"/>
  <c r="AI307" i="10"/>
  <c r="AJ307" i="10"/>
  <c r="AK307" i="10"/>
  <c r="AL307" i="10"/>
  <c r="AM307" i="10"/>
  <c r="AN307" i="10"/>
  <c r="AO307" i="10"/>
  <c r="AP307" i="10"/>
  <c r="AQ307" i="10"/>
  <c r="AR307" i="10"/>
  <c r="AS307" i="10"/>
  <c r="AT307" i="10"/>
  <c r="AE308" i="10"/>
  <c r="AF308" i="10"/>
  <c r="AG308" i="10"/>
  <c r="AH308" i="10"/>
  <c r="AI308" i="10"/>
  <c r="AJ308" i="10"/>
  <c r="AK308" i="10"/>
  <c r="AL308" i="10"/>
  <c r="AM308" i="10"/>
  <c r="AN308" i="10"/>
  <c r="AO308" i="10"/>
  <c r="AP308" i="10"/>
  <c r="AQ308" i="10"/>
  <c r="AR308" i="10"/>
  <c r="AS308" i="10"/>
  <c r="AT308" i="10"/>
  <c r="AE309" i="10"/>
  <c r="AF309" i="10"/>
  <c r="AG309" i="10"/>
  <c r="AH309" i="10"/>
  <c r="AI309" i="10"/>
  <c r="AJ309" i="10"/>
  <c r="AK309" i="10"/>
  <c r="AL309" i="10"/>
  <c r="AM309" i="10"/>
  <c r="AN309" i="10"/>
  <c r="AO309" i="10"/>
  <c r="AP309" i="10"/>
  <c r="AQ309" i="10"/>
  <c r="AR309" i="10"/>
  <c r="AS309" i="10"/>
  <c r="AT309" i="10"/>
  <c r="AE310" i="10"/>
  <c r="AF310" i="10"/>
  <c r="AG310" i="10"/>
  <c r="AH310" i="10"/>
  <c r="AI310" i="10"/>
  <c r="AJ310" i="10"/>
  <c r="AK310" i="10"/>
  <c r="AL310" i="10"/>
  <c r="AM310" i="10"/>
  <c r="AN310" i="10"/>
  <c r="AO310" i="10"/>
  <c r="AP310" i="10"/>
  <c r="AQ310" i="10"/>
  <c r="AR310" i="10"/>
  <c r="AS310" i="10"/>
  <c r="AT310" i="10"/>
  <c r="AE311" i="10"/>
  <c r="AF311" i="10"/>
  <c r="AG311" i="10"/>
  <c r="AH311" i="10"/>
  <c r="AI311" i="10"/>
  <c r="AJ311" i="10"/>
  <c r="AK311" i="10"/>
  <c r="AL311" i="10"/>
  <c r="AM311" i="10"/>
  <c r="AN311" i="10"/>
  <c r="AO311" i="10"/>
  <c r="AP311" i="10"/>
  <c r="AQ311" i="10"/>
  <c r="AR311" i="10"/>
  <c r="AS311" i="10"/>
  <c r="AT311" i="10"/>
  <c r="AE312" i="10"/>
  <c r="AF312" i="10"/>
  <c r="AG312" i="10"/>
  <c r="AH312" i="10"/>
  <c r="AI312" i="10"/>
  <c r="AJ312" i="10"/>
  <c r="AK312" i="10"/>
  <c r="AL312" i="10"/>
  <c r="AM312" i="10"/>
  <c r="AN312" i="10"/>
  <c r="AO312" i="10"/>
  <c r="AP312" i="10"/>
  <c r="AQ312" i="10"/>
  <c r="AR312" i="10"/>
  <c r="AS312" i="10"/>
  <c r="AT312" i="10"/>
  <c r="AE313" i="10"/>
  <c r="AF313" i="10"/>
  <c r="AG313" i="10"/>
  <c r="AH313" i="10"/>
  <c r="AI313" i="10"/>
  <c r="AJ313" i="10"/>
  <c r="AK313" i="10"/>
  <c r="AL313" i="10"/>
  <c r="AM313" i="10"/>
  <c r="AN313" i="10"/>
  <c r="AO313" i="10"/>
  <c r="AP313" i="10"/>
  <c r="AQ313" i="10"/>
  <c r="AR313" i="10"/>
  <c r="AS313" i="10"/>
  <c r="AT313" i="10"/>
  <c r="AE314" i="10"/>
  <c r="AF314" i="10"/>
  <c r="AG314" i="10"/>
  <c r="AH314" i="10"/>
  <c r="AI314" i="10"/>
  <c r="AJ314" i="10"/>
  <c r="AK314" i="10"/>
  <c r="AL314" i="10"/>
  <c r="AM314" i="10"/>
  <c r="AN314" i="10"/>
  <c r="AO314" i="10"/>
  <c r="AP314" i="10"/>
  <c r="AQ314" i="10"/>
  <c r="AR314" i="10"/>
  <c r="AS314" i="10"/>
  <c r="AT314" i="10"/>
  <c r="AE315" i="10"/>
  <c r="AF315" i="10"/>
  <c r="AG315" i="10"/>
  <c r="AH315" i="10"/>
  <c r="AI315" i="10"/>
  <c r="AJ315" i="10"/>
  <c r="AK315" i="10"/>
  <c r="AL315" i="10"/>
  <c r="AM315" i="10"/>
  <c r="AN315" i="10"/>
  <c r="AO315" i="10"/>
  <c r="AP315" i="10"/>
  <c r="AQ315" i="10"/>
  <c r="AR315" i="10"/>
  <c r="AS315" i="10"/>
  <c r="AT315" i="10"/>
  <c r="AE316" i="10"/>
  <c r="AF316" i="10"/>
  <c r="AG316" i="10"/>
  <c r="AH316" i="10"/>
  <c r="AI316" i="10"/>
  <c r="AJ316" i="10"/>
  <c r="AK316" i="10"/>
  <c r="AL316" i="10"/>
  <c r="AM316" i="10"/>
  <c r="AN316" i="10"/>
  <c r="AO316" i="10"/>
  <c r="AP316" i="10"/>
  <c r="AQ316" i="10"/>
  <c r="AR316" i="10"/>
  <c r="AS316" i="10"/>
  <c r="AT316" i="10"/>
  <c r="AE317" i="10"/>
  <c r="AF317" i="10"/>
  <c r="AG317" i="10"/>
  <c r="AH317" i="10"/>
  <c r="AI317" i="10"/>
  <c r="AJ317" i="10"/>
  <c r="AK317" i="10"/>
  <c r="AL317" i="10"/>
  <c r="AM317" i="10"/>
  <c r="AN317" i="10"/>
  <c r="AO317" i="10"/>
  <c r="AP317" i="10"/>
  <c r="AQ317" i="10"/>
  <c r="AR317" i="10"/>
  <c r="AS317" i="10"/>
  <c r="AT317" i="10"/>
  <c r="AE318" i="10"/>
  <c r="AF318" i="10"/>
  <c r="AG318" i="10"/>
  <c r="AH318" i="10"/>
  <c r="AI318" i="10"/>
  <c r="AJ318" i="10"/>
  <c r="AK318" i="10"/>
  <c r="AL318" i="10"/>
  <c r="AM318" i="10"/>
  <c r="AN318" i="10"/>
  <c r="AO318" i="10"/>
  <c r="AP318" i="10"/>
  <c r="AQ318" i="10"/>
  <c r="AR318" i="10"/>
  <c r="AS318" i="10"/>
  <c r="AT318" i="10"/>
  <c r="AE319" i="10"/>
  <c r="AF319" i="10"/>
  <c r="AG319" i="10"/>
  <c r="AH319" i="10"/>
  <c r="AI319" i="10"/>
  <c r="AJ319" i="10"/>
  <c r="AK319" i="10"/>
  <c r="AL319" i="10"/>
  <c r="AM319" i="10"/>
  <c r="AN319" i="10"/>
  <c r="AO319" i="10"/>
  <c r="AP319" i="10"/>
  <c r="AQ319" i="10"/>
  <c r="AR319" i="10"/>
  <c r="AS319" i="10"/>
  <c r="AT319" i="10"/>
  <c r="AE320" i="10"/>
  <c r="AF320" i="10"/>
  <c r="AG320" i="10"/>
  <c r="AH320" i="10"/>
  <c r="AI320" i="10"/>
  <c r="AJ320" i="10"/>
  <c r="AK320" i="10"/>
  <c r="AL320" i="10"/>
  <c r="AM320" i="10"/>
  <c r="AN320" i="10"/>
  <c r="AO320" i="10"/>
  <c r="AP320" i="10"/>
  <c r="AQ320" i="10"/>
  <c r="AR320" i="10"/>
  <c r="AS320" i="10"/>
  <c r="AT320" i="10"/>
  <c r="AE321" i="10"/>
  <c r="AF321" i="10"/>
  <c r="AG321" i="10"/>
  <c r="AH321" i="10"/>
  <c r="AI321" i="10"/>
  <c r="AJ321" i="10"/>
  <c r="AK321" i="10"/>
  <c r="AL321" i="10"/>
  <c r="AM321" i="10"/>
  <c r="AN321" i="10"/>
  <c r="AO321" i="10"/>
  <c r="AP321" i="10"/>
  <c r="AQ321" i="10"/>
  <c r="AR321" i="10"/>
  <c r="AS321" i="10"/>
  <c r="AT321" i="10"/>
  <c r="AE322" i="10"/>
  <c r="AF322" i="10"/>
  <c r="AG322" i="10"/>
  <c r="AH322" i="10"/>
  <c r="AI322" i="10"/>
  <c r="AJ322" i="10"/>
  <c r="AK322" i="10"/>
  <c r="AL322" i="10"/>
  <c r="AM322" i="10"/>
  <c r="AN322" i="10"/>
  <c r="AO322" i="10"/>
  <c r="AP322" i="10"/>
  <c r="AQ322" i="10"/>
  <c r="AR322" i="10"/>
  <c r="AS322" i="10"/>
  <c r="AT322" i="10"/>
  <c r="AE323" i="10"/>
  <c r="AF323" i="10"/>
  <c r="AG323" i="10"/>
  <c r="AH323" i="10"/>
  <c r="AI323" i="10"/>
  <c r="AJ323" i="10"/>
  <c r="AK323" i="10"/>
  <c r="AL323" i="10"/>
  <c r="AM323" i="10"/>
  <c r="AN323" i="10"/>
  <c r="AO323" i="10"/>
  <c r="AP323" i="10"/>
  <c r="AQ323" i="10"/>
  <c r="AR323" i="10"/>
  <c r="AS323" i="10"/>
  <c r="AT323" i="10"/>
  <c r="AE324" i="10"/>
  <c r="AF324" i="10"/>
  <c r="AG324" i="10"/>
  <c r="AH324" i="10"/>
  <c r="AI324" i="10"/>
  <c r="AJ324" i="10"/>
  <c r="AK324" i="10"/>
  <c r="AL324" i="10"/>
  <c r="AM324" i="10"/>
  <c r="AN324" i="10"/>
  <c r="AO324" i="10"/>
  <c r="AP324" i="10"/>
  <c r="AQ324" i="10"/>
  <c r="AR324" i="10"/>
  <c r="AS324" i="10"/>
  <c r="AT324" i="10"/>
  <c r="AE325" i="10"/>
  <c r="AF325" i="10"/>
  <c r="AG325" i="10"/>
  <c r="AH325" i="10"/>
  <c r="AI325" i="10"/>
  <c r="AJ325" i="10"/>
  <c r="AK325" i="10"/>
  <c r="AL325" i="10"/>
  <c r="AM325" i="10"/>
  <c r="AN325" i="10"/>
  <c r="AO325" i="10"/>
  <c r="AP325" i="10"/>
  <c r="AQ325" i="10"/>
  <c r="AR325" i="10"/>
  <c r="AS325" i="10"/>
  <c r="AT325" i="10"/>
  <c r="AE326" i="10"/>
  <c r="AF326" i="10"/>
  <c r="AG326" i="10"/>
  <c r="AH326" i="10"/>
  <c r="AI326" i="10"/>
  <c r="AJ326" i="10"/>
  <c r="AK326" i="10"/>
  <c r="AL326" i="10"/>
  <c r="AM326" i="10"/>
  <c r="AN326" i="10"/>
  <c r="AO326" i="10"/>
  <c r="AP326" i="10"/>
  <c r="AQ326" i="10"/>
  <c r="AR326" i="10"/>
  <c r="AS326" i="10"/>
  <c r="AT326" i="10"/>
  <c r="AE327" i="10"/>
  <c r="AF327" i="10"/>
  <c r="AG327" i="10"/>
  <c r="AH327" i="10"/>
  <c r="AI327" i="10"/>
  <c r="AJ327" i="10"/>
  <c r="AK327" i="10"/>
  <c r="AL327" i="10"/>
  <c r="AM327" i="10"/>
  <c r="AN327" i="10"/>
  <c r="AO327" i="10"/>
  <c r="AP327" i="10"/>
  <c r="AQ327" i="10"/>
  <c r="AR327" i="10"/>
  <c r="AS327" i="10"/>
  <c r="AT327" i="10"/>
  <c r="AE328" i="10"/>
  <c r="AF328" i="10"/>
  <c r="AG328" i="10"/>
  <c r="AH328" i="10"/>
  <c r="AI328" i="10"/>
  <c r="AJ328" i="10"/>
  <c r="AK328" i="10"/>
  <c r="AL328" i="10"/>
  <c r="AM328" i="10"/>
  <c r="AN328" i="10"/>
  <c r="AO328" i="10"/>
  <c r="AP328" i="10"/>
  <c r="AQ328" i="10"/>
  <c r="AR328" i="10"/>
  <c r="AS328" i="10"/>
  <c r="AT328" i="10"/>
  <c r="AE329" i="10"/>
  <c r="AF329" i="10"/>
  <c r="AG329" i="10"/>
  <c r="AH329" i="10"/>
  <c r="AI329" i="10"/>
  <c r="AJ329" i="10"/>
  <c r="AK329" i="10"/>
  <c r="AL329" i="10"/>
  <c r="AM329" i="10"/>
  <c r="AN329" i="10"/>
  <c r="AO329" i="10"/>
  <c r="AP329" i="10"/>
  <c r="AQ329" i="10"/>
  <c r="AR329" i="10"/>
  <c r="AS329" i="10"/>
  <c r="AT329" i="10"/>
  <c r="AE330" i="10"/>
  <c r="AF330" i="10"/>
  <c r="AG330" i="10"/>
  <c r="AH330" i="10"/>
  <c r="AI330" i="10"/>
  <c r="AJ330" i="10"/>
  <c r="AK330" i="10"/>
  <c r="AL330" i="10"/>
  <c r="AM330" i="10"/>
  <c r="AN330" i="10"/>
  <c r="AO330" i="10"/>
  <c r="AP330" i="10"/>
  <c r="AQ330" i="10"/>
  <c r="AR330" i="10"/>
  <c r="AS330" i="10"/>
  <c r="AT330" i="10"/>
  <c r="AE331" i="10"/>
  <c r="AF331" i="10"/>
  <c r="AG331" i="10"/>
  <c r="AH331" i="10"/>
  <c r="AI331" i="10"/>
  <c r="AJ331" i="10"/>
  <c r="AK331" i="10"/>
  <c r="AL331" i="10"/>
  <c r="AM331" i="10"/>
  <c r="AN331" i="10"/>
  <c r="AO331" i="10"/>
  <c r="AP331" i="10"/>
  <c r="AQ331" i="10"/>
  <c r="AR331" i="10"/>
  <c r="AS331" i="10"/>
  <c r="AT331" i="10"/>
  <c r="AE332" i="10"/>
  <c r="AF332" i="10"/>
  <c r="AG332" i="10"/>
  <c r="AH332" i="10"/>
  <c r="AI332" i="10"/>
  <c r="AJ332" i="10"/>
  <c r="AK332" i="10"/>
  <c r="AL332" i="10"/>
  <c r="AM332" i="10"/>
  <c r="AN332" i="10"/>
  <c r="AO332" i="10"/>
  <c r="AP332" i="10"/>
  <c r="AQ332" i="10"/>
  <c r="AR332" i="10"/>
  <c r="AS332" i="10"/>
  <c r="AT332" i="10"/>
  <c r="AE333" i="10"/>
  <c r="AF333" i="10"/>
  <c r="AG333" i="10"/>
  <c r="AH333" i="10"/>
  <c r="AI333" i="10"/>
  <c r="AJ333" i="10"/>
  <c r="AK333" i="10"/>
  <c r="AL333" i="10"/>
  <c r="AM333" i="10"/>
  <c r="AN333" i="10"/>
  <c r="AO333" i="10"/>
  <c r="AP333" i="10"/>
  <c r="AQ333" i="10"/>
  <c r="AR333" i="10"/>
  <c r="AS333" i="10"/>
  <c r="AT333" i="10"/>
  <c r="AE334" i="10"/>
  <c r="AF334" i="10"/>
  <c r="AG334" i="10"/>
  <c r="AH334" i="10"/>
  <c r="AI334" i="10"/>
  <c r="AJ334" i="10"/>
  <c r="AK334" i="10"/>
  <c r="AL334" i="10"/>
  <c r="AM334" i="10"/>
  <c r="AN334" i="10"/>
  <c r="AO334" i="10"/>
  <c r="AP334" i="10"/>
  <c r="AQ334" i="10"/>
  <c r="AR334" i="10"/>
  <c r="AS334" i="10"/>
  <c r="AT334" i="10"/>
  <c r="AE335" i="10"/>
  <c r="AF335" i="10"/>
  <c r="AG335" i="10"/>
  <c r="AH335" i="10"/>
  <c r="AI335" i="10"/>
  <c r="AJ335" i="10"/>
  <c r="AK335" i="10"/>
  <c r="AL335" i="10"/>
  <c r="AM335" i="10"/>
  <c r="AN335" i="10"/>
  <c r="AO335" i="10"/>
  <c r="AP335" i="10"/>
  <c r="AQ335" i="10"/>
  <c r="AR335" i="10"/>
  <c r="AS335" i="10"/>
  <c r="AT335" i="10"/>
  <c r="AE336" i="10"/>
  <c r="AF336" i="10"/>
  <c r="AG336" i="10"/>
  <c r="AH336" i="10"/>
  <c r="AI336" i="10"/>
  <c r="AJ336" i="10"/>
  <c r="AK336" i="10"/>
  <c r="AL336" i="10"/>
  <c r="AM336" i="10"/>
  <c r="AN336" i="10"/>
  <c r="AO336" i="10"/>
  <c r="AP336" i="10"/>
  <c r="AQ336" i="10"/>
  <c r="AR336" i="10"/>
  <c r="AS336" i="10"/>
  <c r="AT336" i="10"/>
  <c r="AE337" i="10"/>
  <c r="AF337" i="10"/>
  <c r="AG337" i="10"/>
  <c r="AH337" i="10"/>
  <c r="AI337" i="10"/>
  <c r="AJ337" i="10"/>
  <c r="AK337" i="10"/>
  <c r="AL337" i="10"/>
  <c r="AM337" i="10"/>
  <c r="AN337" i="10"/>
  <c r="AO337" i="10"/>
  <c r="AP337" i="10"/>
  <c r="AQ337" i="10"/>
  <c r="AR337" i="10"/>
  <c r="AS337" i="10"/>
  <c r="AT337" i="10"/>
  <c r="AE338" i="10"/>
  <c r="AF338" i="10"/>
  <c r="AG338" i="10"/>
  <c r="AH338" i="10"/>
  <c r="AI338" i="10"/>
  <c r="AJ338" i="10"/>
  <c r="AK338" i="10"/>
  <c r="AL338" i="10"/>
  <c r="AM338" i="10"/>
  <c r="AN338" i="10"/>
  <c r="AO338" i="10"/>
  <c r="AP338" i="10"/>
  <c r="AQ338" i="10"/>
  <c r="AR338" i="10"/>
  <c r="AS338" i="10"/>
  <c r="AT338" i="10"/>
  <c r="AE339" i="10"/>
  <c r="AF339" i="10"/>
  <c r="AG339" i="10"/>
  <c r="AH339" i="10"/>
  <c r="AI339" i="10"/>
  <c r="AJ339" i="10"/>
  <c r="AK339" i="10"/>
  <c r="AL339" i="10"/>
  <c r="AM339" i="10"/>
  <c r="AN339" i="10"/>
  <c r="AO339" i="10"/>
  <c r="AP339" i="10"/>
  <c r="AQ339" i="10"/>
  <c r="AR339" i="10"/>
  <c r="AS339" i="10"/>
  <c r="AT339" i="10"/>
  <c r="AE340" i="10"/>
  <c r="AF340" i="10"/>
  <c r="AG340" i="10"/>
  <c r="AH340" i="10"/>
  <c r="AI340" i="10"/>
  <c r="AJ340" i="10"/>
  <c r="AK340" i="10"/>
  <c r="AL340" i="10"/>
  <c r="AM340" i="10"/>
  <c r="AN340" i="10"/>
  <c r="AO340" i="10"/>
  <c r="AP340" i="10"/>
  <c r="AQ340" i="10"/>
  <c r="AR340" i="10"/>
  <c r="AS340" i="10"/>
  <c r="AT340" i="10"/>
  <c r="AE341" i="10"/>
  <c r="AF341" i="10"/>
  <c r="AG341" i="10"/>
  <c r="AH341" i="10"/>
  <c r="AI341" i="10"/>
  <c r="AJ341" i="10"/>
  <c r="AK341" i="10"/>
  <c r="AL341" i="10"/>
  <c r="AM341" i="10"/>
  <c r="AN341" i="10"/>
  <c r="AO341" i="10"/>
  <c r="AP341" i="10"/>
  <c r="AQ341" i="10"/>
  <c r="AR341" i="10"/>
  <c r="AS341" i="10"/>
  <c r="AT341" i="10"/>
  <c r="AE342" i="10"/>
  <c r="AF342" i="10"/>
  <c r="AG342" i="10"/>
  <c r="AH342" i="10"/>
  <c r="AI342" i="10"/>
  <c r="AJ342" i="10"/>
  <c r="AK342" i="10"/>
  <c r="AL342" i="10"/>
  <c r="AM342" i="10"/>
  <c r="AN342" i="10"/>
  <c r="AO342" i="10"/>
  <c r="AP342" i="10"/>
  <c r="AQ342" i="10"/>
  <c r="AR342" i="10"/>
  <c r="AS342" i="10"/>
  <c r="AT342" i="10"/>
  <c r="AE343" i="10"/>
  <c r="AF343" i="10"/>
  <c r="AG343" i="10"/>
  <c r="AH343" i="10"/>
  <c r="AI343" i="10"/>
  <c r="AJ343" i="10"/>
  <c r="AK343" i="10"/>
  <c r="AL343" i="10"/>
  <c r="AM343" i="10"/>
  <c r="AN343" i="10"/>
  <c r="AO343" i="10"/>
  <c r="AP343" i="10"/>
  <c r="AQ343" i="10"/>
  <c r="AR343" i="10"/>
  <c r="AS343" i="10"/>
  <c r="AT343" i="10"/>
  <c r="AE344" i="10"/>
  <c r="AF344" i="10"/>
  <c r="AG344" i="10"/>
  <c r="AH344" i="10"/>
  <c r="AI344" i="10"/>
  <c r="AJ344" i="10"/>
  <c r="AK344" i="10"/>
  <c r="AL344" i="10"/>
  <c r="AM344" i="10"/>
  <c r="AN344" i="10"/>
  <c r="AO344" i="10"/>
  <c r="AP344" i="10"/>
  <c r="AQ344" i="10"/>
  <c r="AR344" i="10"/>
  <c r="AS344" i="10"/>
  <c r="AT344" i="10"/>
  <c r="AE345" i="10"/>
  <c r="AF345" i="10"/>
  <c r="AG345" i="10"/>
  <c r="AH345" i="10"/>
  <c r="AI345" i="10"/>
  <c r="AJ345" i="10"/>
  <c r="AK345" i="10"/>
  <c r="AL345" i="10"/>
  <c r="AM345" i="10"/>
  <c r="AN345" i="10"/>
  <c r="AO345" i="10"/>
  <c r="AP345" i="10"/>
  <c r="AQ345" i="10"/>
  <c r="AR345" i="10"/>
  <c r="AS345" i="10"/>
  <c r="AT345" i="10"/>
  <c r="AE346" i="10"/>
  <c r="AF346" i="10"/>
  <c r="AG346" i="10"/>
  <c r="AH346" i="10"/>
  <c r="AI346" i="10"/>
  <c r="AJ346" i="10"/>
  <c r="AK346" i="10"/>
  <c r="AL346" i="10"/>
  <c r="AM346" i="10"/>
  <c r="AN346" i="10"/>
  <c r="AO346" i="10"/>
  <c r="AP346" i="10"/>
  <c r="AQ346" i="10"/>
  <c r="AR346" i="10"/>
  <c r="AS346" i="10"/>
  <c r="AT346" i="10"/>
  <c r="AE347" i="10"/>
  <c r="AF347" i="10"/>
  <c r="AG347" i="10"/>
  <c r="AH347" i="10"/>
  <c r="AI347" i="10"/>
  <c r="AJ347" i="10"/>
  <c r="AK347" i="10"/>
  <c r="AL347" i="10"/>
  <c r="AM347" i="10"/>
  <c r="AN347" i="10"/>
  <c r="AO347" i="10"/>
  <c r="AP347" i="10"/>
  <c r="AQ347" i="10"/>
  <c r="AR347" i="10"/>
  <c r="AS347" i="10"/>
  <c r="AT347" i="10"/>
  <c r="AE348" i="10"/>
  <c r="AF348" i="10"/>
  <c r="AG348" i="10"/>
  <c r="AH348" i="10"/>
  <c r="AI348" i="10"/>
  <c r="AJ348" i="10"/>
  <c r="AK348" i="10"/>
  <c r="AL348" i="10"/>
  <c r="AM348" i="10"/>
  <c r="AN348" i="10"/>
  <c r="AO348" i="10"/>
  <c r="AP348" i="10"/>
  <c r="AQ348" i="10"/>
  <c r="AR348" i="10"/>
  <c r="AS348" i="10"/>
  <c r="AT348" i="10"/>
  <c r="AE349" i="10"/>
  <c r="AF349" i="10"/>
  <c r="AG349" i="10"/>
  <c r="AH349" i="10"/>
  <c r="AI349" i="10"/>
  <c r="AJ349" i="10"/>
  <c r="AK349" i="10"/>
  <c r="AL349" i="10"/>
  <c r="AM349" i="10"/>
  <c r="AN349" i="10"/>
  <c r="AO349" i="10"/>
  <c r="AP349" i="10"/>
  <c r="AQ349" i="10"/>
  <c r="AR349" i="10"/>
  <c r="AS349" i="10"/>
  <c r="AT349" i="10"/>
  <c r="AE350" i="10"/>
  <c r="AF350" i="10"/>
  <c r="AG350" i="10"/>
  <c r="AH350" i="10"/>
  <c r="AI350" i="10"/>
  <c r="AJ350" i="10"/>
  <c r="AK350" i="10"/>
  <c r="AL350" i="10"/>
  <c r="AM350" i="10"/>
  <c r="AN350" i="10"/>
  <c r="AO350" i="10"/>
  <c r="AP350" i="10"/>
  <c r="AQ350" i="10"/>
  <c r="AR350" i="10"/>
  <c r="AS350" i="10"/>
  <c r="AT350" i="10"/>
  <c r="AE351" i="10"/>
  <c r="AF351" i="10"/>
  <c r="AG351" i="10"/>
  <c r="AH351" i="10"/>
  <c r="AI351" i="10"/>
  <c r="AJ351" i="10"/>
  <c r="AK351" i="10"/>
  <c r="AL351" i="10"/>
  <c r="AM351" i="10"/>
  <c r="AN351" i="10"/>
  <c r="AO351" i="10"/>
  <c r="AP351" i="10"/>
  <c r="AQ351" i="10"/>
  <c r="AR351" i="10"/>
  <c r="AS351" i="10"/>
  <c r="AT351" i="10"/>
  <c r="AE352" i="10"/>
  <c r="AF352" i="10"/>
  <c r="AG352" i="10"/>
  <c r="AH352" i="10"/>
  <c r="AI352" i="10"/>
  <c r="AJ352" i="10"/>
  <c r="AK352" i="10"/>
  <c r="AL352" i="10"/>
  <c r="AM352" i="10"/>
  <c r="AN352" i="10"/>
  <c r="AO352" i="10"/>
  <c r="AP352" i="10"/>
  <c r="AQ352" i="10"/>
  <c r="AR352" i="10"/>
  <c r="AS352" i="10"/>
  <c r="AT352" i="10"/>
  <c r="AE353" i="10"/>
  <c r="AF353" i="10"/>
  <c r="AG353" i="10"/>
  <c r="AH353" i="10"/>
  <c r="AI353" i="10"/>
  <c r="AJ353" i="10"/>
  <c r="AK353" i="10"/>
  <c r="AL353" i="10"/>
  <c r="AM353" i="10"/>
  <c r="AN353" i="10"/>
  <c r="AO353" i="10"/>
  <c r="AP353" i="10"/>
  <c r="AQ353" i="10"/>
  <c r="AR353" i="10"/>
  <c r="AS353" i="10"/>
  <c r="AT353" i="10"/>
  <c r="AE354" i="10"/>
  <c r="AF354" i="10"/>
  <c r="AG354" i="10"/>
  <c r="AH354" i="10"/>
  <c r="AI354" i="10"/>
  <c r="AJ354" i="10"/>
  <c r="AK354" i="10"/>
  <c r="AL354" i="10"/>
  <c r="AM354" i="10"/>
  <c r="AN354" i="10"/>
  <c r="AO354" i="10"/>
  <c r="AP354" i="10"/>
  <c r="AQ354" i="10"/>
  <c r="AR354" i="10"/>
  <c r="AS354" i="10"/>
  <c r="AT354" i="10"/>
  <c r="AE355" i="10"/>
  <c r="AF355" i="10"/>
  <c r="AG355" i="10"/>
  <c r="AH355" i="10"/>
  <c r="AI355" i="10"/>
  <c r="AJ355" i="10"/>
  <c r="AK355" i="10"/>
  <c r="AL355" i="10"/>
  <c r="AM355" i="10"/>
  <c r="AN355" i="10"/>
  <c r="AO355" i="10"/>
  <c r="AP355" i="10"/>
  <c r="AQ355" i="10"/>
  <c r="AR355" i="10"/>
  <c r="AS355" i="10"/>
  <c r="AT355" i="10"/>
  <c r="AE356" i="10"/>
  <c r="AF356" i="10"/>
  <c r="AG356" i="10"/>
  <c r="AH356" i="10"/>
  <c r="AI356" i="10"/>
  <c r="AJ356" i="10"/>
  <c r="AK356" i="10"/>
  <c r="AL356" i="10"/>
  <c r="AM356" i="10"/>
  <c r="AN356" i="10"/>
  <c r="AO356" i="10"/>
  <c r="AP356" i="10"/>
  <c r="AQ356" i="10"/>
  <c r="AR356" i="10"/>
  <c r="AS356" i="10"/>
  <c r="AT356" i="10"/>
  <c r="AE357" i="10"/>
  <c r="AF357" i="10"/>
  <c r="AG357" i="10"/>
  <c r="AH357" i="10"/>
  <c r="AI357" i="10"/>
  <c r="AJ357" i="10"/>
  <c r="AK357" i="10"/>
  <c r="AL357" i="10"/>
  <c r="AM357" i="10"/>
  <c r="AN357" i="10"/>
  <c r="AO357" i="10"/>
  <c r="AP357" i="10"/>
  <c r="AQ357" i="10"/>
  <c r="AR357" i="10"/>
  <c r="AS357" i="10"/>
  <c r="AT357" i="10"/>
  <c r="AK2" i="10"/>
  <c r="AL2" i="10"/>
  <c r="AM2" i="10"/>
  <c r="AN2" i="10"/>
  <c r="AO2" i="10"/>
  <c r="AP2" i="10"/>
  <c r="AQ2" i="10"/>
  <c r="AR2" i="10"/>
  <c r="AS2" i="10"/>
  <c r="AT2" i="10"/>
  <c r="AF2" i="10"/>
  <c r="AG2" i="10"/>
  <c r="AH2" i="10"/>
  <c r="AI2" i="10"/>
  <c r="AJ2" i="10"/>
  <c r="AE2" i="10"/>
  <c r="AE1" i="10"/>
  <c r="AF1" i="10"/>
  <c r="AG1" i="10"/>
  <c r="AH1" i="10"/>
  <c r="AI1" i="10"/>
  <c r="AJ1" i="10"/>
  <c r="AK1" i="10"/>
  <c r="AL1" i="10"/>
  <c r="AM1" i="10"/>
  <c r="AN1" i="10"/>
  <c r="AO1" i="10"/>
  <c r="AP1" i="10"/>
  <c r="AQ1" i="10"/>
  <c r="AR1" i="10"/>
  <c r="AS1" i="10"/>
  <c r="AT1" i="10"/>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2" i="10"/>
  <c r="AC1" i="10"/>
  <c r="U3" i="10"/>
  <c r="V3" i="10"/>
  <c r="W3" i="10"/>
  <c r="U4" i="10"/>
  <c r="V4" i="10"/>
  <c r="W4" i="10"/>
  <c r="U5" i="10"/>
  <c r="V5" i="10"/>
  <c r="W5" i="10"/>
  <c r="U6" i="10"/>
  <c r="V6" i="10"/>
  <c r="W6" i="10"/>
  <c r="U7" i="10"/>
  <c r="V7" i="10"/>
  <c r="W7" i="10"/>
  <c r="U8" i="10"/>
  <c r="V8" i="10"/>
  <c r="W8" i="10"/>
  <c r="U9" i="10"/>
  <c r="V9" i="10"/>
  <c r="W9" i="10"/>
  <c r="U10" i="10"/>
  <c r="V10" i="10"/>
  <c r="W10" i="10"/>
  <c r="U11" i="10"/>
  <c r="V11" i="10"/>
  <c r="W11" i="10"/>
  <c r="U12" i="10"/>
  <c r="V12" i="10"/>
  <c r="W12" i="10"/>
  <c r="U13" i="10"/>
  <c r="V13" i="10"/>
  <c r="W13" i="10"/>
  <c r="U14" i="10"/>
  <c r="V14" i="10"/>
  <c r="W14" i="10"/>
  <c r="U15" i="10"/>
  <c r="V15" i="10"/>
  <c r="W15" i="10"/>
  <c r="U16" i="10"/>
  <c r="V16" i="10"/>
  <c r="W16" i="10"/>
  <c r="U17" i="10"/>
  <c r="V17" i="10"/>
  <c r="W17" i="10"/>
  <c r="U18" i="10"/>
  <c r="V18" i="10"/>
  <c r="W18" i="10"/>
  <c r="U19" i="10"/>
  <c r="V19" i="10"/>
  <c r="W19" i="10"/>
  <c r="U20" i="10"/>
  <c r="V20" i="10"/>
  <c r="W20" i="10"/>
  <c r="U21" i="10"/>
  <c r="V21" i="10"/>
  <c r="W21" i="10"/>
  <c r="V22" i="10"/>
  <c r="W22" i="10"/>
  <c r="V23" i="10"/>
  <c r="W23" i="10"/>
  <c r="U24" i="10"/>
  <c r="V24" i="10"/>
  <c r="W24" i="10"/>
  <c r="U25" i="10"/>
  <c r="V25" i="10"/>
  <c r="W25" i="10"/>
  <c r="U26" i="10"/>
  <c r="V26" i="10"/>
  <c r="W26" i="10"/>
  <c r="U27" i="10"/>
  <c r="V27" i="10"/>
  <c r="W27" i="10"/>
  <c r="U28" i="10"/>
  <c r="V28" i="10"/>
  <c r="W28" i="10"/>
  <c r="U29" i="10"/>
  <c r="V29" i="10"/>
  <c r="W29" i="10"/>
  <c r="U30" i="10"/>
  <c r="V30" i="10"/>
  <c r="W30" i="10"/>
  <c r="U31" i="10"/>
  <c r="V31" i="10"/>
  <c r="W31" i="10"/>
  <c r="U32" i="10"/>
  <c r="V32" i="10"/>
  <c r="W32" i="10"/>
  <c r="U33" i="10"/>
  <c r="V33" i="10"/>
  <c r="W33" i="10"/>
  <c r="U34" i="10"/>
  <c r="V34" i="10"/>
  <c r="W34" i="10"/>
  <c r="U35" i="10"/>
  <c r="V35" i="10"/>
  <c r="W35" i="10"/>
  <c r="U36" i="10"/>
  <c r="V36" i="10"/>
  <c r="W36" i="10"/>
  <c r="U37" i="10"/>
  <c r="V37" i="10"/>
  <c r="W37" i="10"/>
  <c r="U38" i="10"/>
  <c r="V38" i="10"/>
  <c r="W38" i="10"/>
  <c r="U39" i="10"/>
  <c r="V39" i="10"/>
  <c r="W39" i="10"/>
  <c r="U40" i="10"/>
  <c r="V40" i="10"/>
  <c r="W40" i="10"/>
  <c r="U41" i="10"/>
  <c r="V41" i="10"/>
  <c r="W41" i="10"/>
  <c r="U42" i="10"/>
  <c r="V42" i="10"/>
  <c r="W42" i="10"/>
  <c r="U43" i="10"/>
  <c r="V43" i="10"/>
  <c r="W43" i="10"/>
  <c r="U44" i="10"/>
  <c r="V44" i="10"/>
  <c r="W44" i="10"/>
  <c r="U45" i="10"/>
  <c r="V45" i="10"/>
  <c r="W45" i="10"/>
  <c r="U46" i="10"/>
  <c r="V46" i="10"/>
  <c r="W46" i="10"/>
  <c r="U47" i="10"/>
  <c r="V47" i="10"/>
  <c r="W47" i="10"/>
  <c r="U48" i="10"/>
  <c r="V48" i="10"/>
  <c r="W48" i="10"/>
  <c r="U49" i="10"/>
  <c r="V49" i="10"/>
  <c r="W49" i="10"/>
  <c r="U50" i="10"/>
  <c r="V50" i="10"/>
  <c r="W50" i="10"/>
  <c r="U51" i="10"/>
  <c r="V51" i="10"/>
  <c r="W51" i="10"/>
  <c r="U52" i="10"/>
  <c r="V52" i="10"/>
  <c r="W52" i="10"/>
  <c r="U53" i="10"/>
  <c r="V53" i="10"/>
  <c r="W53" i="10"/>
  <c r="U54" i="10"/>
  <c r="V54" i="10"/>
  <c r="W54" i="10"/>
  <c r="U55" i="10"/>
  <c r="V55" i="10"/>
  <c r="W55" i="10"/>
  <c r="U56" i="10"/>
  <c r="V56" i="10"/>
  <c r="W56" i="10"/>
  <c r="U57" i="10"/>
  <c r="V57" i="10"/>
  <c r="W57" i="10"/>
  <c r="U58" i="10"/>
  <c r="V58" i="10"/>
  <c r="W58" i="10"/>
  <c r="U59" i="10"/>
  <c r="V59" i="10"/>
  <c r="W59" i="10"/>
  <c r="U60" i="10"/>
  <c r="V60" i="10"/>
  <c r="W60" i="10"/>
  <c r="U61" i="10"/>
  <c r="V61" i="10"/>
  <c r="W61" i="10"/>
  <c r="U62" i="10"/>
  <c r="V62" i="10"/>
  <c r="W62" i="10"/>
  <c r="U63" i="10"/>
  <c r="V63" i="10"/>
  <c r="W63" i="10"/>
  <c r="U64" i="10"/>
  <c r="V64" i="10"/>
  <c r="W64" i="10"/>
  <c r="U65" i="10"/>
  <c r="V65" i="10"/>
  <c r="W65" i="10"/>
  <c r="U66" i="10"/>
  <c r="V66" i="10"/>
  <c r="W66" i="10"/>
  <c r="U67" i="10"/>
  <c r="V67" i="10"/>
  <c r="W67" i="10"/>
  <c r="U68" i="10"/>
  <c r="V68" i="10"/>
  <c r="W68" i="10"/>
  <c r="U69" i="10"/>
  <c r="V69" i="10"/>
  <c r="W69" i="10"/>
  <c r="U70" i="10"/>
  <c r="V70" i="10"/>
  <c r="W70" i="10"/>
  <c r="U71" i="10"/>
  <c r="V71" i="10"/>
  <c r="W71" i="10"/>
  <c r="U72" i="10"/>
  <c r="V72" i="10"/>
  <c r="W72" i="10"/>
  <c r="U73" i="10"/>
  <c r="V73" i="10"/>
  <c r="W73" i="10"/>
  <c r="U74" i="10"/>
  <c r="V74" i="10"/>
  <c r="W74" i="10"/>
  <c r="U75" i="10"/>
  <c r="V75" i="10"/>
  <c r="W75" i="10"/>
  <c r="U76" i="10"/>
  <c r="V76" i="10"/>
  <c r="W76" i="10"/>
  <c r="U77" i="10"/>
  <c r="V77" i="10"/>
  <c r="W77" i="10"/>
  <c r="U78" i="10"/>
  <c r="V78" i="10"/>
  <c r="W78" i="10"/>
  <c r="U79" i="10"/>
  <c r="V79" i="10"/>
  <c r="W79" i="10"/>
  <c r="U80" i="10"/>
  <c r="V80" i="10"/>
  <c r="W80" i="10"/>
  <c r="U81" i="10"/>
  <c r="V81" i="10"/>
  <c r="W81" i="10"/>
  <c r="U82" i="10"/>
  <c r="V82" i="10"/>
  <c r="W82" i="10"/>
  <c r="U83" i="10"/>
  <c r="V83" i="10"/>
  <c r="W83" i="10"/>
  <c r="U84" i="10"/>
  <c r="V84" i="10"/>
  <c r="W84" i="10"/>
  <c r="U85" i="10"/>
  <c r="V85" i="10"/>
  <c r="W85" i="10"/>
  <c r="U86" i="10"/>
  <c r="V86" i="10"/>
  <c r="W86" i="10"/>
  <c r="U87" i="10"/>
  <c r="V87" i="10"/>
  <c r="W87" i="10"/>
  <c r="U88" i="10"/>
  <c r="V88" i="10"/>
  <c r="W88" i="10"/>
  <c r="U89" i="10"/>
  <c r="V89" i="10"/>
  <c r="W89" i="10"/>
  <c r="U90" i="10"/>
  <c r="V90" i="10"/>
  <c r="W90" i="10"/>
  <c r="U91" i="10"/>
  <c r="V91" i="10"/>
  <c r="W91" i="10"/>
  <c r="U92" i="10"/>
  <c r="V92" i="10"/>
  <c r="W92" i="10"/>
  <c r="U93" i="10"/>
  <c r="V93" i="10"/>
  <c r="W93" i="10"/>
  <c r="U94" i="10"/>
  <c r="V94" i="10"/>
  <c r="W94" i="10"/>
  <c r="U95" i="10"/>
  <c r="V95" i="10"/>
  <c r="W95" i="10"/>
  <c r="U96" i="10"/>
  <c r="V96" i="10"/>
  <c r="W96" i="10"/>
  <c r="U97" i="10"/>
  <c r="V97" i="10"/>
  <c r="W97" i="10"/>
  <c r="U98" i="10"/>
  <c r="V98" i="10"/>
  <c r="W98" i="10"/>
  <c r="U99" i="10"/>
  <c r="V99" i="10"/>
  <c r="W99" i="10"/>
  <c r="U100" i="10"/>
  <c r="V100" i="10"/>
  <c r="W100" i="10"/>
  <c r="U101" i="10"/>
  <c r="V101" i="10"/>
  <c r="W101" i="10"/>
  <c r="U102" i="10"/>
  <c r="V102" i="10"/>
  <c r="W102" i="10"/>
  <c r="U103" i="10"/>
  <c r="V103" i="10"/>
  <c r="W103" i="10"/>
  <c r="U104" i="10"/>
  <c r="V104" i="10"/>
  <c r="W104" i="10"/>
  <c r="U105" i="10"/>
  <c r="V105" i="10"/>
  <c r="W105" i="10"/>
  <c r="U106" i="10"/>
  <c r="V106" i="10"/>
  <c r="W106" i="10"/>
  <c r="U107" i="10"/>
  <c r="V107" i="10"/>
  <c r="W107" i="10"/>
  <c r="U108" i="10"/>
  <c r="V108" i="10"/>
  <c r="W108" i="10"/>
  <c r="U109" i="10"/>
  <c r="V109" i="10"/>
  <c r="W109" i="10"/>
  <c r="U110" i="10"/>
  <c r="V110" i="10"/>
  <c r="W110" i="10"/>
  <c r="U111" i="10"/>
  <c r="V111" i="10"/>
  <c r="W111" i="10"/>
  <c r="U112" i="10"/>
  <c r="V112" i="10"/>
  <c r="W112" i="10"/>
  <c r="U113" i="10"/>
  <c r="V113" i="10"/>
  <c r="W113" i="10"/>
  <c r="U114" i="10"/>
  <c r="V114" i="10"/>
  <c r="W114" i="10"/>
  <c r="U115" i="10"/>
  <c r="V115" i="10"/>
  <c r="W115" i="10"/>
  <c r="U116" i="10"/>
  <c r="V116" i="10"/>
  <c r="W116" i="10"/>
  <c r="U117" i="10"/>
  <c r="V117" i="10"/>
  <c r="W117" i="10"/>
  <c r="U118" i="10"/>
  <c r="V118" i="10"/>
  <c r="W118" i="10"/>
  <c r="U119" i="10"/>
  <c r="V119" i="10"/>
  <c r="W119" i="10"/>
  <c r="U120" i="10"/>
  <c r="V120" i="10"/>
  <c r="W120" i="10"/>
  <c r="U121" i="10"/>
  <c r="V121" i="10"/>
  <c r="W121" i="10"/>
  <c r="U122" i="10"/>
  <c r="V122" i="10"/>
  <c r="W122" i="10"/>
  <c r="U123" i="10"/>
  <c r="V123" i="10"/>
  <c r="W123" i="10"/>
  <c r="U124" i="10"/>
  <c r="V124" i="10"/>
  <c r="W124" i="10"/>
  <c r="U125" i="10"/>
  <c r="V125" i="10"/>
  <c r="W125" i="10"/>
  <c r="U126" i="10"/>
  <c r="V126" i="10"/>
  <c r="W126" i="10"/>
  <c r="U127" i="10"/>
  <c r="V127" i="10"/>
  <c r="W127" i="10"/>
  <c r="U128" i="10"/>
  <c r="V128" i="10"/>
  <c r="W128" i="10"/>
  <c r="U129" i="10"/>
  <c r="V129" i="10"/>
  <c r="W129" i="10"/>
  <c r="U130" i="10"/>
  <c r="V130" i="10"/>
  <c r="W130" i="10"/>
  <c r="U131" i="10"/>
  <c r="V131" i="10"/>
  <c r="W131" i="10"/>
  <c r="U132" i="10"/>
  <c r="V132" i="10"/>
  <c r="W132" i="10"/>
  <c r="U133" i="10"/>
  <c r="V133" i="10"/>
  <c r="W133" i="10"/>
  <c r="U134" i="10"/>
  <c r="V134" i="10"/>
  <c r="W134" i="10"/>
  <c r="U135" i="10"/>
  <c r="V135" i="10"/>
  <c r="W135" i="10"/>
  <c r="U136" i="10"/>
  <c r="V136" i="10"/>
  <c r="W136" i="10"/>
  <c r="U137" i="10"/>
  <c r="V137" i="10"/>
  <c r="W137" i="10"/>
  <c r="U138" i="10"/>
  <c r="V138" i="10"/>
  <c r="W138" i="10"/>
  <c r="U139" i="10"/>
  <c r="V139" i="10"/>
  <c r="W139" i="10"/>
  <c r="U140" i="10"/>
  <c r="V140" i="10"/>
  <c r="W140" i="10"/>
  <c r="U141" i="10"/>
  <c r="V141" i="10"/>
  <c r="W141" i="10"/>
  <c r="U142" i="10"/>
  <c r="V142" i="10"/>
  <c r="W142" i="10"/>
  <c r="U143" i="10"/>
  <c r="V143" i="10"/>
  <c r="W143" i="10"/>
  <c r="U144" i="10"/>
  <c r="V144" i="10"/>
  <c r="W144" i="10"/>
  <c r="U145" i="10"/>
  <c r="V145" i="10"/>
  <c r="W145" i="10"/>
  <c r="U146" i="10"/>
  <c r="V146" i="10"/>
  <c r="W146" i="10"/>
  <c r="U147" i="10"/>
  <c r="V147" i="10"/>
  <c r="W147" i="10"/>
  <c r="U148" i="10"/>
  <c r="V148" i="10"/>
  <c r="W148" i="10"/>
  <c r="U149" i="10"/>
  <c r="V149" i="10"/>
  <c r="W149" i="10"/>
  <c r="U150" i="10"/>
  <c r="V150" i="10"/>
  <c r="W150" i="10"/>
  <c r="U151" i="10"/>
  <c r="V151" i="10"/>
  <c r="W151" i="10"/>
  <c r="U152" i="10"/>
  <c r="V152" i="10"/>
  <c r="W152" i="10"/>
  <c r="U153" i="10"/>
  <c r="V153" i="10"/>
  <c r="W153" i="10"/>
  <c r="U154" i="10"/>
  <c r="V154" i="10"/>
  <c r="W154" i="10"/>
  <c r="U155" i="10"/>
  <c r="V155" i="10"/>
  <c r="W155" i="10"/>
  <c r="U156" i="10"/>
  <c r="V156" i="10"/>
  <c r="W156" i="10"/>
  <c r="U157" i="10"/>
  <c r="V157" i="10"/>
  <c r="W157" i="10"/>
  <c r="U158" i="10"/>
  <c r="V158" i="10"/>
  <c r="W158" i="10"/>
  <c r="U159" i="10"/>
  <c r="V159" i="10"/>
  <c r="W159" i="10"/>
  <c r="U160" i="10"/>
  <c r="V160" i="10"/>
  <c r="W160" i="10"/>
  <c r="U161" i="10"/>
  <c r="V161" i="10"/>
  <c r="W161" i="10"/>
  <c r="U162" i="10"/>
  <c r="V162" i="10"/>
  <c r="W162" i="10"/>
  <c r="U163" i="10"/>
  <c r="V163" i="10"/>
  <c r="W163" i="10"/>
  <c r="U164" i="10"/>
  <c r="V164" i="10"/>
  <c r="W164" i="10"/>
  <c r="U165" i="10"/>
  <c r="V165" i="10"/>
  <c r="W165" i="10"/>
  <c r="U166" i="10"/>
  <c r="V166" i="10"/>
  <c r="W166" i="10"/>
  <c r="U167" i="10"/>
  <c r="V167" i="10"/>
  <c r="W167" i="10"/>
  <c r="U168" i="10"/>
  <c r="V168" i="10"/>
  <c r="W168" i="10"/>
  <c r="U169" i="10"/>
  <c r="V169" i="10"/>
  <c r="W169" i="10"/>
  <c r="U170" i="10"/>
  <c r="V170" i="10"/>
  <c r="W170" i="10"/>
  <c r="U171" i="10"/>
  <c r="V171" i="10"/>
  <c r="W171" i="10"/>
  <c r="U172" i="10"/>
  <c r="V172" i="10"/>
  <c r="W172" i="10"/>
  <c r="U173" i="10"/>
  <c r="V173" i="10"/>
  <c r="W173" i="10"/>
  <c r="U174" i="10"/>
  <c r="V174" i="10"/>
  <c r="W174" i="10"/>
  <c r="U175" i="10"/>
  <c r="V175" i="10"/>
  <c r="W175" i="10"/>
  <c r="U176" i="10"/>
  <c r="V176" i="10"/>
  <c r="W176" i="10"/>
  <c r="U177" i="10"/>
  <c r="V177" i="10"/>
  <c r="W177" i="10"/>
  <c r="U178" i="10"/>
  <c r="V178" i="10"/>
  <c r="W178" i="10"/>
  <c r="U179" i="10"/>
  <c r="V179" i="10"/>
  <c r="W179" i="10"/>
  <c r="U180" i="10"/>
  <c r="V180" i="10"/>
  <c r="W180" i="10"/>
  <c r="U181" i="10"/>
  <c r="V181" i="10"/>
  <c r="W181" i="10"/>
  <c r="U182" i="10"/>
  <c r="V182" i="10"/>
  <c r="W182" i="10"/>
  <c r="U183" i="10"/>
  <c r="V183" i="10"/>
  <c r="W183" i="10"/>
  <c r="U184" i="10"/>
  <c r="V184" i="10"/>
  <c r="W184" i="10"/>
  <c r="U185" i="10"/>
  <c r="V185" i="10"/>
  <c r="W185" i="10"/>
  <c r="U186" i="10"/>
  <c r="V186" i="10"/>
  <c r="W186" i="10"/>
  <c r="U187" i="10"/>
  <c r="V187" i="10"/>
  <c r="W187" i="10"/>
  <c r="U188" i="10"/>
  <c r="V188" i="10"/>
  <c r="W188" i="10"/>
  <c r="U189" i="10"/>
  <c r="V189" i="10"/>
  <c r="W189" i="10"/>
  <c r="U190" i="10"/>
  <c r="V190" i="10"/>
  <c r="W190" i="10"/>
  <c r="U191" i="10"/>
  <c r="V191" i="10"/>
  <c r="W191" i="10"/>
  <c r="U192" i="10"/>
  <c r="V192" i="10"/>
  <c r="W192" i="10"/>
  <c r="U193" i="10"/>
  <c r="V193" i="10"/>
  <c r="W193" i="10"/>
  <c r="U194" i="10"/>
  <c r="V194" i="10"/>
  <c r="W194" i="10"/>
  <c r="U195" i="10"/>
  <c r="V195" i="10"/>
  <c r="W195" i="10"/>
  <c r="U196" i="10"/>
  <c r="V196" i="10"/>
  <c r="W196" i="10"/>
  <c r="U197" i="10"/>
  <c r="V197" i="10"/>
  <c r="W197" i="10"/>
  <c r="U198" i="10"/>
  <c r="V198" i="10"/>
  <c r="W198" i="10"/>
  <c r="U199" i="10"/>
  <c r="V199" i="10"/>
  <c r="W199" i="10"/>
  <c r="U200" i="10"/>
  <c r="V200" i="10"/>
  <c r="W200" i="10"/>
  <c r="U201" i="10"/>
  <c r="V201" i="10"/>
  <c r="W201" i="10"/>
  <c r="U202" i="10"/>
  <c r="V202" i="10"/>
  <c r="W202" i="10"/>
  <c r="U203" i="10"/>
  <c r="V203" i="10"/>
  <c r="W203" i="10"/>
  <c r="U204" i="10"/>
  <c r="V204" i="10"/>
  <c r="W204" i="10"/>
  <c r="U205" i="10"/>
  <c r="V205" i="10"/>
  <c r="W205" i="10"/>
  <c r="U206" i="10"/>
  <c r="V206" i="10"/>
  <c r="W206" i="10"/>
  <c r="U207" i="10"/>
  <c r="V207" i="10"/>
  <c r="W207" i="10"/>
  <c r="U208" i="10"/>
  <c r="V208" i="10"/>
  <c r="W208" i="10"/>
  <c r="U209" i="10"/>
  <c r="V209" i="10"/>
  <c r="W209" i="10"/>
  <c r="U210" i="10"/>
  <c r="V210" i="10"/>
  <c r="W210" i="10"/>
  <c r="U211" i="10"/>
  <c r="V211" i="10"/>
  <c r="W211" i="10"/>
  <c r="U212" i="10"/>
  <c r="V212" i="10"/>
  <c r="W212" i="10"/>
  <c r="U213" i="10"/>
  <c r="V213" i="10"/>
  <c r="W213" i="10"/>
  <c r="U214" i="10"/>
  <c r="V214" i="10"/>
  <c r="W214" i="10"/>
  <c r="U215" i="10"/>
  <c r="V215" i="10"/>
  <c r="W215" i="10"/>
  <c r="U216" i="10"/>
  <c r="V216" i="10"/>
  <c r="W216" i="10"/>
  <c r="U217" i="10"/>
  <c r="V217" i="10"/>
  <c r="W217" i="10"/>
  <c r="U218" i="10"/>
  <c r="V218" i="10"/>
  <c r="W218" i="10"/>
  <c r="U219" i="10"/>
  <c r="V219" i="10"/>
  <c r="W219" i="10"/>
  <c r="U220" i="10"/>
  <c r="V220" i="10"/>
  <c r="W220" i="10"/>
  <c r="U221" i="10"/>
  <c r="V221" i="10"/>
  <c r="W221" i="10"/>
  <c r="U222" i="10"/>
  <c r="V222" i="10"/>
  <c r="W222" i="10"/>
  <c r="U223" i="10"/>
  <c r="V223" i="10"/>
  <c r="W223" i="10"/>
  <c r="U224" i="10"/>
  <c r="V224" i="10"/>
  <c r="W224" i="10"/>
  <c r="U225" i="10"/>
  <c r="V225" i="10"/>
  <c r="W225" i="10"/>
  <c r="U226" i="10"/>
  <c r="V226" i="10"/>
  <c r="W226" i="10"/>
  <c r="U227" i="10"/>
  <c r="V227" i="10"/>
  <c r="W227" i="10"/>
  <c r="U228" i="10"/>
  <c r="V228" i="10"/>
  <c r="W228" i="10"/>
  <c r="U229" i="10"/>
  <c r="V229" i="10"/>
  <c r="W229" i="10"/>
  <c r="U230" i="10"/>
  <c r="V230" i="10"/>
  <c r="W230" i="10"/>
  <c r="U231" i="10"/>
  <c r="V231" i="10"/>
  <c r="W231" i="10"/>
  <c r="U232" i="10"/>
  <c r="V232" i="10"/>
  <c r="W232" i="10"/>
  <c r="U233" i="10"/>
  <c r="V233" i="10"/>
  <c r="W233" i="10"/>
  <c r="U234" i="10"/>
  <c r="V234" i="10"/>
  <c r="W234" i="10"/>
  <c r="U235" i="10"/>
  <c r="V235" i="10"/>
  <c r="W235" i="10"/>
  <c r="U236" i="10"/>
  <c r="V236" i="10"/>
  <c r="W236" i="10"/>
  <c r="U237" i="10"/>
  <c r="V237" i="10"/>
  <c r="W237" i="10"/>
  <c r="U238" i="10"/>
  <c r="V238" i="10"/>
  <c r="W238" i="10"/>
  <c r="U239" i="10"/>
  <c r="V239" i="10"/>
  <c r="W239" i="10"/>
  <c r="U240" i="10"/>
  <c r="V240" i="10"/>
  <c r="W240" i="10"/>
  <c r="U241" i="10"/>
  <c r="V241" i="10"/>
  <c r="W241" i="10"/>
  <c r="U242" i="10"/>
  <c r="V242" i="10"/>
  <c r="W242" i="10"/>
  <c r="U243" i="10"/>
  <c r="V243" i="10"/>
  <c r="W243" i="10"/>
  <c r="U244" i="10"/>
  <c r="V244" i="10"/>
  <c r="W244" i="10"/>
  <c r="U245" i="10"/>
  <c r="V245" i="10"/>
  <c r="W245" i="10"/>
  <c r="U246" i="10"/>
  <c r="V246" i="10"/>
  <c r="W246" i="10"/>
  <c r="U247" i="10"/>
  <c r="V247" i="10"/>
  <c r="W247" i="10"/>
  <c r="U248" i="10"/>
  <c r="V248" i="10"/>
  <c r="W248" i="10"/>
  <c r="U249" i="10"/>
  <c r="V249" i="10"/>
  <c r="W249" i="10"/>
  <c r="U250" i="10"/>
  <c r="V250" i="10"/>
  <c r="W250" i="10"/>
  <c r="U251" i="10"/>
  <c r="V251" i="10"/>
  <c r="W251" i="10"/>
  <c r="U252" i="10"/>
  <c r="V252" i="10"/>
  <c r="W252" i="10"/>
  <c r="U253" i="10"/>
  <c r="V253" i="10"/>
  <c r="W253" i="10"/>
  <c r="U254" i="10"/>
  <c r="V254" i="10"/>
  <c r="W254" i="10"/>
  <c r="U255" i="10"/>
  <c r="V255" i="10"/>
  <c r="W255" i="10"/>
  <c r="U256" i="10"/>
  <c r="V256" i="10"/>
  <c r="W256" i="10"/>
  <c r="U257" i="10"/>
  <c r="V257" i="10"/>
  <c r="W257" i="10"/>
  <c r="U258" i="10"/>
  <c r="V258" i="10"/>
  <c r="W258" i="10"/>
  <c r="U259" i="10"/>
  <c r="V259" i="10"/>
  <c r="W259" i="10"/>
  <c r="U260" i="10"/>
  <c r="V260" i="10"/>
  <c r="W260" i="10"/>
  <c r="U261" i="10"/>
  <c r="V261" i="10"/>
  <c r="W261" i="10"/>
  <c r="U262" i="10"/>
  <c r="V262" i="10"/>
  <c r="W262" i="10"/>
  <c r="U263" i="10"/>
  <c r="V263" i="10"/>
  <c r="W263" i="10"/>
  <c r="U264" i="10"/>
  <c r="V264" i="10"/>
  <c r="W264" i="10"/>
  <c r="U265" i="10"/>
  <c r="V265" i="10"/>
  <c r="W265" i="10"/>
  <c r="U266" i="10"/>
  <c r="V266" i="10"/>
  <c r="W266" i="10"/>
  <c r="U267" i="10"/>
  <c r="V267" i="10"/>
  <c r="W267" i="10"/>
  <c r="U268" i="10"/>
  <c r="V268" i="10"/>
  <c r="W268" i="10"/>
  <c r="U269" i="10"/>
  <c r="V269" i="10"/>
  <c r="W269" i="10"/>
  <c r="U270" i="10"/>
  <c r="V270" i="10"/>
  <c r="W270" i="10"/>
  <c r="U271" i="10"/>
  <c r="V271" i="10"/>
  <c r="W271" i="10"/>
  <c r="U272" i="10"/>
  <c r="V272" i="10"/>
  <c r="W272" i="10"/>
  <c r="U273" i="10"/>
  <c r="V273" i="10"/>
  <c r="W273" i="10"/>
  <c r="U274" i="10"/>
  <c r="V274" i="10"/>
  <c r="W274" i="10"/>
  <c r="U275" i="10"/>
  <c r="V275" i="10"/>
  <c r="W275" i="10"/>
  <c r="U276" i="10"/>
  <c r="V276" i="10"/>
  <c r="W276" i="10"/>
  <c r="U277" i="10"/>
  <c r="V277" i="10"/>
  <c r="W277" i="10"/>
  <c r="U278" i="10"/>
  <c r="V278" i="10"/>
  <c r="W278" i="10"/>
  <c r="U279" i="10"/>
  <c r="V279" i="10"/>
  <c r="W279" i="10"/>
  <c r="U280" i="10"/>
  <c r="V280" i="10"/>
  <c r="W280" i="10"/>
  <c r="U281" i="10"/>
  <c r="V281" i="10"/>
  <c r="W281" i="10"/>
  <c r="U282" i="10"/>
  <c r="V282" i="10"/>
  <c r="W282" i="10"/>
  <c r="U283" i="10"/>
  <c r="V283" i="10"/>
  <c r="W283" i="10"/>
  <c r="U284" i="10"/>
  <c r="V284" i="10"/>
  <c r="W284" i="10"/>
  <c r="U285" i="10"/>
  <c r="V285" i="10"/>
  <c r="W285" i="10"/>
  <c r="U286" i="10"/>
  <c r="V286" i="10"/>
  <c r="W286" i="10"/>
  <c r="U287" i="10"/>
  <c r="V287" i="10"/>
  <c r="W287" i="10"/>
  <c r="U288" i="10"/>
  <c r="V288" i="10"/>
  <c r="W288" i="10"/>
  <c r="U289" i="10"/>
  <c r="V289" i="10"/>
  <c r="W289" i="10"/>
  <c r="U290" i="10"/>
  <c r="V290" i="10"/>
  <c r="W290" i="10"/>
  <c r="U291" i="10"/>
  <c r="V291" i="10"/>
  <c r="W291" i="10"/>
  <c r="U292" i="10"/>
  <c r="V292" i="10"/>
  <c r="W292" i="10"/>
  <c r="U293" i="10"/>
  <c r="V293" i="10"/>
  <c r="W293" i="10"/>
  <c r="U294" i="10"/>
  <c r="V294" i="10"/>
  <c r="W294" i="10"/>
  <c r="U295" i="10"/>
  <c r="V295" i="10"/>
  <c r="W295" i="10"/>
  <c r="U296" i="10"/>
  <c r="V296" i="10"/>
  <c r="W296" i="10"/>
  <c r="U297" i="10"/>
  <c r="V297" i="10"/>
  <c r="W297" i="10"/>
  <c r="U298" i="10"/>
  <c r="V298" i="10"/>
  <c r="W298" i="10"/>
  <c r="U299" i="10"/>
  <c r="V299" i="10"/>
  <c r="W299" i="10"/>
  <c r="U300" i="10"/>
  <c r="V300" i="10"/>
  <c r="W300" i="10"/>
  <c r="U301" i="10"/>
  <c r="V301" i="10"/>
  <c r="W301" i="10"/>
  <c r="U302" i="10"/>
  <c r="V302" i="10"/>
  <c r="W302" i="10"/>
  <c r="U303" i="10"/>
  <c r="V303" i="10"/>
  <c r="W303" i="10"/>
  <c r="U304" i="10"/>
  <c r="V304" i="10"/>
  <c r="W304" i="10"/>
  <c r="U305" i="10"/>
  <c r="V305" i="10"/>
  <c r="W305" i="10"/>
  <c r="U306" i="10"/>
  <c r="V306" i="10"/>
  <c r="W306" i="10"/>
  <c r="U307" i="10"/>
  <c r="V307" i="10"/>
  <c r="W307" i="10"/>
  <c r="U308" i="10"/>
  <c r="V308" i="10"/>
  <c r="W308" i="10"/>
  <c r="U309" i="10"/>
  <c r="V309" i="10"/>
  <c r="W309" i="10"/>
  <c r="U310" i="10"/>
  <c r="V310" i="10"/>
  <c r="W310" i="10"/>
  <c r="U311" i="10"/>
  <c r="V311" i="10"/>
  <c r="W311" i="10"/>
  <c r="U312" i="10"/>
  <c r="V312" i="10"/>
  <c r="W312" i="10"/>
  <c r="U313" i="10"/>
  <c r="V313" i="10"/>
  <c r="W313" i="10"/>
  <c r="U314" i="10"/>
  <c r="V314" i="10"/>
  <c r="W314" i="10"/>
  <c r="U315" i="10"/>
  <c r="V315" i="10"/>
  <c r="W315" i="10"/>
  <c r="U316" i="10"/>
  <c r="V316" i="10"/>
  <c r="W316" i="10"/>
  <c r="U317" i="10"/>
  <c r="V317" i="10"/>
  <c r="W317" i="10"/>
  <c r="U318" i="10"/>
  <c r="V318" i="10"/>
  <c r="W318" i="10"/>
  <c r="U319" i="10"/>
  <c r="V319" i="10"/>
  <c r="W319" i="10"/>
  <c r="U320" i="10"/>
  <c r="V320" i="10"/>
  <c r="W320" i="10"/>
  <c r="U321" i="10"/>
  <c r="V321" i="10"/>
  <c r="W321" i="10"/>
  <c r="U322" i="10"/>
  <c r="V322" i="10"/>
  <c r="W322" i="10"/>
  <c r="U323" i="10"/>
  <c r="V323" i="10"/>
  <c r="W323" i="10"/>
  <c r="U324" i="10"/>
  <c r="V324" i="10"/>
  <c r="W324" i="10"/>
  <c r="U325" i="10"/>
  <c r="V325" i="10"/>
  <c r="W325" i="10"/>
  <c r="U326" i="10"/>
  <c r="V326" i="10"/>
  <c r="W326" i="10"/>
  <c r="U327" i="10"/>
  <c r="V327" i="10"/>
  <c r="W327" i="10"/>
  <c r="U328" i="10"/>
  <c r="V328" i="10"/>
  <c r="W328" i="10"/>
  <c r="U329" i="10"/>
  <c r="V329" i="10"/>
  <c r="W329" i="10"/>
  <c r="U330" i="10"/>
  <c r="V330" i="10"/>
  <c r="W330" i="10"/>
  <c r="U331" i="10"/>
  <c r="V331" i="10"/>
  <c r="W331" i="10"/>
  <c r="U332" i="10"/>
  <c r="V332" i="10"/>
  <c r="W332" i="10"/>
  <c r="U333" i="10"/>
  <c r="V333" i="10"/>
  <c r="W333" i="10"/>
  <c r="U334" i="10"/>
  <c r="V334" i="10"/>
  <c r="W334" i="10"/>
  <c r="U335" i="10"/>
  <c r="V335" i="10"/>
  <c r="W335" i="10"/>
  <c r="U336" i="10"/>
  <c r="V336" i="10"/>
  <c r="W336" i="10"/>
  <c r="U337" i="10"/>
  <c r="V337" i="10"/>
  <c r="W337" i="10"/>
  <c r="U338" i="10"/>
  <c r="V338" i="10"/>
  <c r="W338" i="10"/>
  <c r="U339" i="10"/>
  <c r="V339" i="10"/>
  <c r="W339" i="10"/>
  <c r="U340" i="10"/>
  <c r="V340" i="10"/>
  <c r="W340" i="10"/>
  <c r="U341" i="10"/>
  <c r="V341" i="10"/>
  <c r="W341" i="10"/>
  <c r="U342" i="10"/>
  <c r="V342" i="10"/>
  <c r="W342" i="10"/>
  <c r="U343" i="10"/>
  <c r="V343" i="10"/>
  <c r="W343" i="10"/>
  <c r="U344" i="10"/>
  <c r="V344" i="10"/>
  <c r="W344" i="10"/>
  <c r="U345" i="10"/>
  <c r="V345" i="10"/>
  <c r="W345" i="10"/>
  <c r="U346" i="10"/>
  <c r="V346" i="10"/>
  <c r="W346" i="10"/>
  <c r="U347" i="10"/>
  <c r="V347" i="10"/>
  <c r="W347" i="10"/>
  <c r="U348" i="10"/>
  <c r="V348" i="10"/>
  <c r="W348" i="10"/>
  <c r="U349" i="10"/>
  <c r="V349" i="10"/>
  <c r="W349" i="10"/>
  <c r="U350" i="10"/>
  <c r="V350" i="10"/>
  <c r="W350" i="10"/>
  <c r="U351" i="10"/>
  <c r="V351" i="10"/>
  <c r="W351" i="10"/>
  <c r="U352" i="10"/>
  <c r="V352" i="10"/>
  <c r="W352" i="10"/>
  <c r="U353" i="10"/>
  <c r="V353" i="10"/>
  <c r="W353" i="10"/>
  <c r="U354" i="10"/>
  <c r="V354" i="10"/>
  <c r="W354" i="10"/>
  <c r="U355" i="10"/>
  <c r="V355" i="10"/>
  <c r="W355" i="10"/>
  <c r="U356" i="10"/>
  <c r="V356" i="10"/>
  <c r="W356" i="10"/>
  <c r="U357" i="10"/>
  <c r="V357" i="10"/>
  <c r="W357" i="10"/>
  <c r="V2" i="10"/>
  <c r="W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2" i="10"/>
  <c r="AB18" i="10"/>
  <c r="AB17" i="10"/>
  <c r="Q43" i="4"/>
  <c r="Q43" i="10" s="1"/>
  <c r="R23" i="10"/>
  <c r="R24" i="10"/>
  <c r="R25" i="10"/>
  <c r="R26" i="10"/>
  <c r="R27" i="10"/>
  <c r="R28" i="10"/>
  <c r="R29" i="10"/>
  <c r="R30" i="10"/>
  <c r="R31" i="10"/>
  <c r="X3" i="10"/>
  <c r="Y3" i="10"/>
  <c r="X4" i="10"/>
  <c r="Y4" i="10"/>
  <c r="X5" i="10"/>
  <c r="Y5" i="10"/>
  <c r="X6" i="10"/>
  <c r="Y6" i="10"/>
  <c r="X7" i="10"/>
  <c r="Y7" i="10"/>
  <c r="X8" i="10"/>
  <c r="Y8" i="10"/>
  <c r="X9" i="10"/>
  <c r="Y9" i="10"/>
  <c r="X10" i="10"/>
  <c r="Y10" i="10"/>
  <c r="X11" i="10"/>
  <c r="Y11" i="10"/>
  <c r="X12" i="10"/>
  <c r="Y12" i="10"/>
  <c r="X13" i="10"/>
  <c r="Y13" i="10"/>
  <c r="X14" i="10"/>
  <c r="Y14" i="10"/>
  <c r="X15" i="10"/>
  <c r="Y15" i="10"/>
  <c r="X16" i="10"/>
  <c r="Y16" i="10"/>
  <c r="X17" i="10"/>
  <c r="Y17" i="10"/>
  <c r="X18" i="10"/>
  <c r="Y18" i="10"/>
  <c r="X19" i="10"/>
  <c r="Y19" i="10"/>
  <c r="X20" i="10"/>
  <c r="Y20" i="10"/>
  <c r="X21" i="10"/>
  <c r="Y21" i="10"/>
  <c r="X2" i="10"/>
  <c r="X22" i="10"/>
  <c r="X23" i="10"/>
  <c r="X24" i="10"/>
  <c r="X25" i="10"/>
  <c r="X26" i="10"/>
  <c r="P3" i="10"/>
  <c r="Q3" i="10"/>
  <c r="R3" i="10"/>
  <c r="P4" i="10"/>
  <c r="Q4" i="10"/>
  <c r="R4" i="10"/>
  <c r="P5" i="10"/>
  <c r="Q5" i="10"/>
  <c r="R5" i="10"/>
  <c r="P6" i="10"/>
  <c r="Q6" i="10"/>
  <c r="R6" i="10"/>
  <c r="P7" i="10"/>
  <c r="Q7" i="10"/>
  <c r="R7" i="10"/>
  <c r="P8" i="10"/>
  <c r="Q8" i="10"/>
  <c r="R8" i="10"/>
  <c r="P9" i="10"/>
  <c r="Q9" i="10"/>
  <c r="R9" i="10"/>
  <c r="P10" i="10"/>
  <c r="Q10" i="10"/>
  <c r="R10" i="10"/>
  <c r="P11" i="10"/>
  <c r="Q11" i="10"/>
  <c r="R11" i="10"/>
  <c r="P12" i="10"/>
  <c r="Q12" i="10"/>
  <c r="R12" i="10"/>
  <c r="P13" i="10"/>
  <c r="Q13" i="10"/>
  <c r="R13" i="10"/>
  <c r="P14" i="10"/>
  <c r="Q14" i="10"/>
  <c r="R14" i="10"/>
  <c r="P15" i="10"/>
  <c r="Q15" i="10"/>
  <c r="R15" i="10"/>
  <c r="P16" i="10"/>
  <c r="Q16" i="10"/>
  <c r="R16" i="10"/>
  <c r="P17" i="10"/>
  <c r="Q17" i="10"/>
  <c r="R17" i="10"/>
  <c r="P18" i="10"/>
  <c r="Q18" i="10"/>
  <c r="R18" i="10"/>
  <c r="P19" i="10"/>
  <c r="Q19" i="10"/>
  <c r="R19" i="10"/>
  <c r="P20" i="10"/>
  <c r="Q20" i="10"/>
  <c r="R20" i="10"/>
  <c r="P21" i="10"/>
  <c r="Q21" i="10"/>
  <c r="R21" i="10"/>
  <c r="R22"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Q262" i="10"/>
  <c r="R262" i="10"/>
  <c r="Q263" i="10"/>
  <c r="R263" i="10"/>
  <c r="Q264" i="10"/>
  <c r="R264" i="10"/>
  <c r="Q265" i="10"/>
  <c r="R265" i="10"/>
  <c r="Q266" i="10"/>
  <c r="R266" i="10"/>
  <c r="Q267" i="10"/>
  <c r="R267" i="10"/>
  <c r="Q268" i="10"/>
  <c r="R268" i="10"/>
  <c r="Q269" i="10"/>
  <c r="R269" i="10"/>
  <c r="Q270" i="10"/>
  <c r="R270" i="10"/>
  <c r="Q271" i="10"/>
  <c r="R271" i="10"/>
  <c r="Q272" i="10"/>
  <c r="R272" i="10"/>
  <c r="Q273" i="10"/>
  <c r="R273" i="10"/>
  <c r="Q274" i="10"/>
  <c r="R274" i="10"/>
  <c r="Q275" i="10"/>
  <c r="R275" i="10"/>
  <c r="Q276" i="10"/>
  <c r="R276" i="10"/>
  <c r="Q277" i="10"/>
  <c r="R277" i="10"/>
  <c r="Q278" i="10"/>
  <c r="R278" i="10"/>
  <c r="Q279" i="10"/>
  <c r="R279" i="10"/>
  <c r="Q280" i="10"/>
  <c r="R280" i="10"/>
  <c r="Q281" i="10"/>
  <c r="R281" i="10"/>
  <c r="Q282" i="10"/>
  <c r="R282" i="10"/>
  <c r="Q283" i="10"/>
  <c r="R283" i="10"/>
  <c r="Q284" i="10"/>
  <c r="R284" i="10"/>
  <c r="Q285" i="10"/>
  <c r="R285" i="10"/>
  <c r="Q286" i="10"/>
  <c r="R286" i="10"/>
  <c r="Q287" i="10"/>
  <c r="R287" i="10"/>
  <c r="Q288" i="10"/>
  <c r="R288" i="10"/>
  <c r="Q289" i="10"/>
  <c r="R289" i="10"/>
  <c r="Q290" i="10"/>
  <c r="R290" i="10"/>
  <c r="Q291" i="10"/>
  <c r="R291" i="10"/>
  <c r="Q292" i="10"/>
  <c r="R292" i="10"/>
  <c r="Q293" i="10"/>
  <c r="R293" i="10"/>
  <c r="Q294" i="10"/>
  <c r="R294" i="10"/>
  <c r="Q295" i="10"/>
  <c r="R295" i="10"/>
  <c r="Q296" i="10"/>
  <c r="R296" i="10"/>
  <c r="Q297" i="10"/>
  <c r="R297" i="10"/>
  <c r="Q298" i="10"/>
  <c r="R298" i="10"/>
  <c r="Q299" i="10"/>
  <c r="R299" i="10"/>
  <c r="Q300" i="10"/>
  <c r="R300" i="10"/>
  <c r="Q301" i="10"/>
  <c r="R301" i="10"/>
  <c r="Q302" i="10"/>
  <c r="R302" i="10"/>
  <c r="Q303" i="10"/>
  <c r="R303" i="10"/>
  <c r="Q304" i="10"/>
  <c r="R304" i="10"/>
  <c r="Q305" i="10"/>
  <c r="R305" i="10"/>
  <c r="Q306" i="10"/>
  <c r="R306" i="10"/>
  <c r="Q307" i="10"/>
  <c r="R307" i="10"/>
  <c r="Q308" i="10"/>
  <c r="R308" i="10"/>
  <c r="Q309" i="10"/>
  <c r="R309" i="10"/>
  <c r="Q310" i="10"/>
  <c r="R310" i="10"/>
  <c r="Q311" i="10"/>
  <c r="R311" i="10"/>
  <c r="Q312" i="10"/>
  <c r="R312" i="10"/>
  <c r="Q313" i="10"/>
  <c r="R313" i="10"/>
  <c r="Q314" i="10"/>
  <c r="R314" i="10"/>
  <c r="Q315" i="10"/>
  <c r="R315" i="10"/>
  <c r="Q316" i="10"/>
  <c r="R316" i="10"/>
  <c r="Q317" i="10"/>
  <c r="R317" i="10"/>
  <c r="Q318" i="10"/>
  <c r="R318" i="10"/>
  <c r="Q319" i="10"/>
  <c r="R319" i="10"/>
  <c r="Q320" i="10"/>
  <c r="R320" i="10"/>
  <c r="Q321" i="10"/>
  <c r="R321" i="10"/>
  <c r="Q322" i="10"/>
  <c r="R322" i="10"/>
  <c r="Q323" i="10"/>
  <c r="R323" i="10"/>
  <c r="Q324" i="10"/>
  <c r="R324" i="10"/>
  <c r="Q325" i="10"/>
  <c r="R325" i="10"/>
  <c r="Q326" i="10"/>
  <c r="R326" i="10"/>
  <c r="Q327" i="10"/>
  <c r="R327" i="10"/>
  <c r="Q328" i="10"/>
  <c r="R328" i="10"/>
  <c r="Q329" i="10"/>
  <c r="R329" i="10"/>
  <c r="Q330" i="10"/>
  <c r="R330" i="10"/>
  <c r="Q331" i="10"/>
  <c r="R331" i="10"/>
  <c r="Q332" i="10"/>
  <c r="R332" i="10"/>
  <c r="Q333" i="10"/>
  <c r="R333" i="10"/>
  <c r="Q334" i="10"/>
  <c r="R334" i="10"/>
  <c r="Q335" i="10"/>
  <c r="R335" i="10"/>
  <c r="Q336" i="10"/>
  <c r="R336" i="10"/>
  <c r="Q337" i="10"/>
  <c r="R337" i="10"/>
  <c r="Q338" i="10"/>
  <c r="R338" i="10"/>
  <c r="Q339" i="10"/>
  <c r="R339" i="10"/>
  <c r="Q340" i="10"/>
  <c r="R340" i="10"/>
  <c r="Q341" i="10"/>
  <c r="R341" i="10"/>
  <c r="Q342" i="10"/>
  <c r="R342" i="10"/>
  <c r="Q343" i="10"/>
  <c r="R343" i="10"/>
  <c r="Q344" i="10"/>
  <c r="R344" i="10"/>
  <c r="Q345" i="10"/>
  <c r="R345" i="10"/>
  <c r="Q346" i="10"/>
  <c r="R346" i="10"/>
  <c r="Q347" i="10"/>
  <c r="R347" i="10"/>
  <c r="Q348" i="10"/>
  <c r="R348" i="10"/>
  <c r="Q349" i="10"/>
  <c r="R349" i="10"/>
  <c r="Q350" i="10"/>
  <c r="R350" i="10"/>
  <c r="Q351" i="10"/>
  <c r="R351" i="10"/>
  <c r="Q352" i="10"/>
  <c r="R352" i="10"/>
  <c r="Q353" i="10"/>
  <c r="R353" i="10"/>
  <c r="Q354" i="10"/>
  <c r="R354" i="10"/>
  <c r="Q355" i="10"/>
  <c r="R355" i="10"/>
  <c r="Q356" i="10"/>
  <c r="R356" i="10"/>
  <c r="Q357" i="10"/>
  <c r="R357" i="10"/>
  <c r="Q2" i="10"/>
  <c r="R2" i="10"/>
  <c r="P2" i="10"/>
  <c r="AB3" i="10"/>
  <c r="AB4" i="10"/>
  <c r="AB5" i="10"/>
  <c r="AB6" i="10"/>
  <c r="AB7" i="10"/>
  <c r="AB8" i="10"/>
  <c r="AB9" i="10"/>
  <c r="AB10" i="10"/>
  <c r="AB12" i="10"/>
  <c r="AB13" i="10"/>
  <c r="AB14" i="10"/>
  <c r="AB15" i="10"/>
  <c r="AB16"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2" i="10"/>
  <c r="Y22" i="10"/>
  <c r="Z22" i="10"/>
  <c r="AA22" i="10"/>
  <c r="Y23" i="10"/>
  <c r="Z23" i="10"/>
  <c r="AA23" i="10"/>
  <c r="Y24" i="10"/>
  <c r="Z24" i="10"/>
  <c r="AA24" i="10"/>
  <c r="Y25" i="10"/>
  <c r="Z25" i="10"/>
  <c r="AA25" i="10"/>
  <c r="Y26" i="10"/>
  <c r="Z26" i="10"/>
  <c r="AA26" i="10"/>
  <c r="X27" i="10"/>
  <c r="Y27" i="10"/>
  <c r="Z27" i="10"/>
  <c r="AA27" i="10"/>
  <c r="X28" i="10"/>
  <c r="Y28" i="10"/>
  <c r="Z28" i="10"/>
  <c r="AA28" i="10"/>
  <c r="X29" i="10"/>
  <c r="Y29" i="10"/>
  <c r="Z29" i="10"/>
  <c r="AA29" i="10"/>
  <c r="X30" i="10"/>
  <c r="Y30" i="10"/>
  <c r="Z30" i="10"/>
  <c r="AA30" i="10"/>
  <c r="X31" i="10"/>
  <c r="Y31" i="10"/>
  <c r="Z31" i="10"/>
  <c r="AA31" i="10"/>
  <c r="X32" i="10"/>
  <c r="Y32" i="10"/>
  <c r="Z32" i="10"/>
  <c r="AA32" i="10"/>
  <c r="X33" i="10"/>
  <c r="Y33" i="10"/>
  <c r="Z33" i="10"/>
  <c r="AA33" i="10"/>
  <c r="X34" i="10"/>
  <c r="Y34" i="10"/>
  <c r="Z34" i="10"/>
  <c r="AA34" i="10"/>
  <c r="X35" i="10"/>
  <c r="Y35" i="10"/>
  <c r="Z35" i="10"/>
  <c r="AA35" i="10"/>
  <c r="X36" i="10"/>
  <c r="Y36" i="10"/>
  <c r="Z36" i="10"/>
  <c r="AA36" i="10"/>
  <c r="X37" i="10"/>
  <c r="Y37" i="10"/>
  <c r="Z37" i="10"/>
  <c r="AA37" i="10"/>
  <c r="X38" i="10"/>
  <c r="Y38" i="10"/>
  <c r="Z38" i="10"/>
  <c r="AA38" i="10"/>
  <c r="X39" i="10"/>
  <c r="Y39" i="10"/>
  <c r="Z39" i="10"/>
  <c r="AA39" i="10"/>
  <c r="X40" i="10"/>
  <c r="Y40" i="10"/>
  <c r="Z40" i="10"/>
  <c r="AA40" i="10"/>
  <c r="X41" i="10"/>
  <c r="Y41" i="10"/>
  <c r="Z41" i="10"/>
  <c r="AA41" i="10"/>
  <c r="X42" i="10"/>
  <c r="Y42" i="10"/>
  <c r="Z42" i="10"/>
  <c r="AA42" i="10"/>
  <c r="X43" i="10"/>
  <c r="Y43" i="10"/>
  <c r="Z43" i="10"/>
  <c r="AA43" i="10"/>
  <c r="X44" i="10"/>
  <c r="Y44" i="10"/>
  <c r="Z44" i="10"/>
  <c r="AA44" i="10"/>
  <c r="X45" i="10"/>
  <c r="Y45" i="10"/>
  <c r="Z45" i="10"/>
  <c r="AA45" i="10"/>
  <c r="X46" i="10"/>
  <c r="Y46" i="10"/>
  <c r="Z46" i="10"/>
  <c r="AA46" i="10"/>
  <c r="X47" i="10"/>
  <c r="Y47" i="10"/>
  <c r="Z47" i="10"/>
  <c r="AA47" i="10"/>
  <c r="X48" i="10"/>
  <c r="Y48" i="10"/>
  <c r="Z48" i="10"/>
  <c r="AA48" i="10"/>
  <c r="X49" i="10"/>
  <c r="Y49" i="10"/>
  <c r="Z49" i="10"/>
  <c r="AA49" i="10"/>
  <c r="X50" i="10"/>
  <c r="Y50" i="10"/>
  <c r="Z50" i="10"/>
  <c r="AA50" i="10"/>
  <c r="X51" i="10"/>
  <c r="Y51" i="10"/>
  <c r="Z51" i="10"/>
  <c r="AA51" i="10"/>
  <c r="X52" i="10"/>
  <c r="Y52" i="10"/>
  <c r="Z52" i="10"/>
  <c r="AA52" i="10"/>
  <c r="X53" i="10"/>
  <c r="Y53" i="10"/>
  <c r="Z53" i="10"/>
  <c r="AA53" i="10"/>
  <c r="X54" i="10"/>
  <c r="Y54" i="10"/>
  <c r="Z54" i="10"/>
  <c r="AA54" i="10"/>
  <c r="X55" i="10"/>
  <c r="Y55" i="10"/>
  <c r="Z55" i="10"/>
  <c r="AA55" i="10"/>
  <c r="X56" i="10"/>
  <c r="Y56" i="10"/>
  <c r="Z56" i="10"/>
  <c r="AA56" i="10"/>
  <c r="X57" i="10"/>
  <c r="Y57" i="10"/>
  <c r="Z57" i="10"/>
  <c r="AA57" i="10"/>
  <c r="X58" i="10"/>
  <c r="Y58" i="10"/>
  <c r="Z58" i="10"/>
  <c r="AA58" i="10"/>
  <c r="X59" i="10"/>
  <c r="Y59" i="10"/>
  <c r="Z59" i="10"/>
  <c r="AA59" i="10"/>
  <c r="X60" i="10"/>
  <c r="Y60" i="10"/>
  <c r="Z60" i="10"/>
  <c r="AA60" i="10"/>
  <c r="X61" i="10"/>
  <c r="Y61" i="10"/>
  <c r="Z61" i="10"/>
  <c r="AA61" i="10"/>
  <c r="X62" i="10"/>
  <c r="Y62" i="10"/>
  <c r="Z62" i="10"/>
  <c r="AA62" i="10"/>
  <c r="X63" i="10"/>
  <c r="Y63" i="10"/>
  <c r="Z63" i="10"/>
  <c r="AA63" i="10"/>
  <c r="X64" i="10"/>
  <c r="Y64" i="10"/>
  <c r="Z64" i="10"/>
  <c r="AA64" i="10"/>
  <c r="X65" i="10"/>
  <c r="Y65" i="10"/>
  <c r="Z65" i="10"/>
  <c r="AA65" i="10"/>
  <c r="X66" i="10"/>
  <c r="Y66" i="10"/>
  <c r="Z66" i="10"/>
  <c r="AA66" i="10"/>
  <c r="X67" i="10"/>
  <c r="Y67" i="10"/>
  <c r="Z67" i="10"/>
  <c r="AA67" i="10"/>
  <c r="X68" i="10"/>
  <c r="Y68" i="10"/>
  <c r="Z68" i="10"/>
  <c r="AA68" i="10"/>
  <c r="X69" i="10"/>
  <c r="Y69" i="10"/>
  <c r="Z69" i="10"/>
  <c r="AA69" i="10"/>
  <c r="X70" i="10"/>
  <c r="Y70" i="10"/>
  <c r="Z70" i="10"/>
  <c r="AA70" i="10"/>
  <c r="X71" i="10"/>
  <c r="Y71" i="10"/>
  <c r="Z71" i="10"/>
  <c r="AA71" i="10"/>
  <c r="X72" i="10"/>
  <c r="Y72" i="10"/>
  <c r="Z72" i="10"/>
  <c r="AA72" i="10"/>
  <c r="X73" i="10"/>
  <c r="Y73" i="10"/>
  <c r="Z73" i="10"/>
  <c r="AA73" i="10"/>
  <c r="X74" i="10"/>
  <c r="Y74" i="10"/>
  <c r="Z74" i="10"/>
  <c r="AA74" i="10"/>
  <c r="X75" i="10"/>
  <c r="Y75" i="10"/>
  <c r="Z75" i="10"/>
  <c r="AA75" i="10"/>
  <c r="X76" i="10"/>
  <c r="Y76" i="10"/>
  <c r="Z76" i="10"/>
  <c r="AA76" i="10"/>
  <c r="X77" i="10"/>
  <c r="Y77" i="10"/>
  <c r="Z77" i="10"/>
  <c r="AA77" i="10"/>
  <c r="X78" i="10"/>
  <c r="Y78" i="10"/>
  <c r="Z78" i="10"/>
  <c r="AA78" i="10"/>
  <c r="X79" i="10"/>
  <c r="Y79" i="10"/>
  <c r="Z79" i="10"/>
  <c r="AA79" i="10"/>
  <c r="X80" i="10"/>
  <c r="Y80" i="10"/>
  <c r="Z80" i="10"/>
  <c r="AA80" i="10"/>
  <c r="X81" i="10"/>
  <c r="Y81" i="10"/>
  <c r="Z81" i="10"/>
  <c r="AA81" i="10"/>
  <c r="X82" i="10"/>
  <c r="Y82" i="10"/>
  <c r="Z82" i="10"/>
  <c r="AA82" i="10"/>
  <c r="X83" i="10"/>
  <c r="Y83" i="10"/>
  <c r="Z83" i="10"/>
  <c r="AA83" i="10"/>
  <c r="X84" i="10"/>
  <c r="Y84" i="10"/>
  <c r="Z84" i="10"/>
  <c r="AA84" i="10"/>
  <c r="X85" i="10"/>
  <c r="Y85" i="10"/>
  <c r="Z85" i="10"/>
  <c r="AA85" i="10"/>
  <c r="X86" i="10"/>
  <c r="Y86" i="10"/>
  <c r="Z86" i="10"/>
  <c r="AA86" i="10"/>
  <c r="X87" i="10"/>
  <c r="Y87" i="10"/>
  <c r="Z87" i="10"/>
  <c r="AA87" i="10"/>
  <c r="X88" i="10"/>
  <c r="Y88" i="10"/>
  <c r="Z88" i="10"/>
  <c r="AA88" i="10"/>
  <c r="X89" i="10"/>
  <c r="Y89" i="10"/>
  <c r="Z89" i="10"/>
  <c r="AA89" i="10"/>
  <c r="X90" i="10"/>
  <c r="Y90" i="10"/>
  <c r="Z90" i="10"/>
  <c r="AA90" i="10"/>
  <c r="X91" i="10"/>
  <c r="Y91" i="10"/>
  <c r="Z91" i="10"/>
  <c r="AA91" i="10"/>
  <c r="X92" i="10"/>
  <c r="Y92" i="10"/>
  <c r="Z92" i="10"/>
  <c r="AA92" i="10"/>
  <c r="X93" i="10"/>
  <c r="Y93" i="10"/>
  <c r="Z93" i="10"/>
  <c r="AA93" i="10"/>
  <c r="X94" i="10"/>
  <c r="Y94" i="10"/>
  <c r="Z94" i="10"/>
  <c r="AA94" i="10"/>
  <c r="X95" i="10"/>
  <c r="Y95" i="10"/>
  <c r="Z95" i="10"/>
  <c r="AA95" i="10"/>
  <c r="X96" i="10"/>
  <c r="Y96" i="10"/>
  <c r="Z96" i="10"/>
  <c r="AA96" i="10"/>
  <c r="X97" i="10"/>
  <c r="Y97" i="10"/>
  <c r="Z97" i="10"/>
  <c r="AA97" i="10"/>
  <c r="X98" i="10"/>
  <c r="Y98" i="10"/>
  <c r="Z98" i="10"/>
  <c r="AA98" i="10"/>
  <c r="X99" i="10"/>
  <c r="Y99" i="10"/>
  <c r="Z99" i="10"/>
  <c r="AA99" i="10"/>
  <c r="X100" i="10"/>
  <c r="Y100" i="10"/>
  <c r="Z100" i="10"/>
  <c r="AA100" i="10"/>
  <c r="X101" i="10"/>
  <c r="Y101" i="10"/>
  <c r="Z101" i="10"/>
  <c r="AA101" i="10"/>
  <c r="X102" i="10"/>
  <c r="Y102" i="10"/>
  <c r="Z102" i="10"/>
  <c r="AA102" i="10"/>
  <c r="X103" i="10"/>
  <c r="Y103" i="10"/>
  <c r="Z103" i="10"/>
  <c r="AA103" i="10"/>
  <c r="X104" i="10"/>
  <c r="Y104" i="10"/>
  <c r="Z104" i="10"/>
  <c r="AA104" i="10"/>
  <c r="X105" i="10"/>
  <c r="Y105" i="10"/>
  <c r="Z105" i="10"/>
  <c r="AA105" i="10"/>
  <c r="X106" i="10"/>
  <c r="Y106" i="10"/>
  <c r="Z106" i="10"/>
  <c r="AA106" i="10"/>
  <c r="X107" i="10"/>
  <c r="Y107" i="10"/>
  <c r="Z107" i="10"/>
  <c r="AA107" i="10"/>
  <c r="X108" i="10"/>
  <c r="Y108" i="10"/>
  <c r="Z108" i="10"/>
  <c r="AA108" i="10"/>
  <c r="X109" i="10"/>
  <c r="Y109" i="10"/>
  <c r="Z109" i="10"/>
  <c r="AA109" i="10"/>
  <c r="X110" i="10"/>
  <c r="Y110" i="10"/>
  <c r="Z110" i="10"/>
  <c r="AA110" i="10"/>
  <c r="X111" i="10"/>
  <c r="Y111" i="10"/>
  <c r="Z111" i="10"/>
  <c r="AA111" i="10"/>
  <c r="X112" i="10"/>
  <c r="Y112" i="10"/>
  <c r="Z112" i="10"/>
  <c r="AA112" i="10"/>
  <c r="X113" i="10"/>
  <c r="Y113" i="10"/>
  <c r="Z113" i="10"/>
  <c r="AA113" i="10"/>
  <c r="X114" i="10"/>
  <c r="Y114" i="10"/>
  <c r="Z114" i="10"/>
  <c r="AA114" i="10"/>
  <c r="X115" i="10"/>
  <c r="Y115" i="10"/>
  <c r="Z115" i="10"/>
  <c r="AA115" i="10"/>
  <c r="X116" i="10"/>
  <c r="Y116" i="10"/>
  <c r="Z116" i="10"/>
  <c r="AA116" i="10"/>
  <c r="X117" i="10"/>
  <c r="Y117" i="10"/>
  <c r="Z117" i="10"/>
  <c r="AA117" i="10"/>
  <c r="X118" i="10"/>
  <c r="Y118" i="10"/>
  <c r="Z118" i="10"/>
  <c r="AA118" i="10"/>
  <c r="X119" i="10"/>
  <c r="Y119" i="10"/>
  <c r="Z119" i="10"/>
  <c r="AA119" i="10"/>
  <c r="X120" i="10"/>
  <c r="Y120" i="10"/>
  <c r="Z120" i="10"/>
  <c r="AA120" i="10"/>
  <c r="X121" i="10"/>
  <c r="Y121" i="10"/>
  <c r="Z121" i="10"/>
  <c r="AA121" i="10"/>
  <c r="X122" i="10"/>
  <c r="Y122" i="10"/>
  <c r="Z122" i="10"/>
  <c r="AA122" i="10"/>
  <c r="X123" i="10"/>
  <c r="Y123" i="10"/>
  <c r="Z123" i="10"/>
  <c r="AA123" i="10"/>
  <c r="X124" i="10"/>
  <c r="Y124" i="10"/>
  <c r="Z124" i="10"/>
  <c r="AA124" i="10"/>
  <c r="X125" i="10"/>
  <c r="Y125" i="10"/>
  <c r="Z125" i="10"/>
  <c r="AA125" i="10"/>
  <c r="X126" i="10"/>
  <c r="Y126" i="10"/>
  <c r="Z126" i="10"/>
  <c r="AA126" i="10"/>
  <c r="X127" i="10"/>
  <c r="Y127" i="10"/>
  <c r="Z127" i="10"/>
  <c r="AA127" i="10"/>
  <c r="X128" i="10"/>
  <c r="Y128" i="10"/>
  <c r="Z128" i="10"/>
  <c r="AA128" i="10"/>
  <c r="X129" i="10"/>
  <c r="Y129" i="10"/>
  <c r="Z129" i="10"/>
  <c r="AA129" i="10"/>
  <c r="X130" i="10"/>
  <c r="Y130" i="10"/>
  <c r="Z130" i="10"/>
  <c r="AA130" i="10"/>
  <c r="X131" i="10"/>
  <c r="Y131" i="10"/>
  <c r="Z131" i="10"/>
  <c r="AA131" i="10"/>
  <c r="X132" i="10"/>
  <c r="Y132" i="10"/>
  <c r="Z132" i="10"/>
  <c r="AA132" i="10"/>
  <c r="X133" i="10"/>
  <c r="Y133" i="10"/>
  <c r="Z133" i="10"/>
  <c r="AA133" i="10"/>
  <c r="X134" i="10"/>
  <c r="Y134" i="10"/>
  <c r="Z134" i="10"/>
  <c r="AA134" i="10"/>
  <c r="X135" i="10"/>
  <c r="Y135" i="10"/>
  <c r="Z135" i="10"/>
  <c r="AA135" i="10"/>
  <c r="X136" i="10"/>
  <c r="Y136" i="10"/>
  <c r="Z136" i="10"/>
  <c r="AA136" i="10"/>
  <c r="X137" i="10"/>
  <c r="Y137" i="10"/>
  <c r="Z137" i="10"/>
  <c r="AA137" i="10"/>
  <c r="X138" i="10"/>
  <c r="Y138" i="10"/>
  <c r="Z138" i="10"/>
  <c r="AA138" i="10"/>
  <c r="X139" i="10"/>
  <c r="Y139" i="10"/>
  <c r="Z139" i="10"/>
  <c r="AA139" i="10"/>
  <c r="X140" i="10"/>
  <c r="Y140" i="10"/>
  <c r="Z140" i="10"/>
  <c r="AA140" i="10"/>
  <c r="X141" i="10"/>
  <c r="Y141" i="10"/>
  <c r="Z141" i="10"/>
  <c r="AA141" i="10"/>
  <c r="X142" i="10"/>
  <c r="Y142" i="10"/>
  <c r="Z142" i="10"/>
  <c r="AA142" i="10"/>
  <c r="X143" i="10"/>
  <c r="Y143" i="10"/>
  <c r="Z143" i="10"/>
  <c r="AA143" i="10"/>
  <c r="X144" i="10"/>
  <c r="Y144" i="10"/>
  <c r="Z144" i="10"/>
  <c r="AA144" i="10"/>
  <c r="X145" i="10"/>
  <c r="Y145" i="10"/>
  <c r="Z145" i="10"/>
  <c r="AA145" i="10"/>
  <c r="X146" i="10"/>
  <c r="Y146" i="10"/>
  <c r="Z146" i="10"/>
  <c r="AA146" i="10"/>
  <c r="X147" i="10"/>
  <c r="Y147" i="10"/>
  <c r="Z147" i="10"/>
  <c r="AA147" i="10"/>
  <c r="X148" i="10"/>
  <c r="Y148" i="10"/>
  <c r="Z148" i="10"/>
  <c r="AA148" i="10"/>
  <c r="X149" i="10"/>
  <c r="Y149" i="10"/>
  <c r="Z149" i="10"/>
  <c r="AA149" i="10"/>
  <c r="X150" i="10"/>
  <c r="Y150" i="10"/>
  <c r="Z150" i="10"/>
  <c r="AA150" i="10"/>
  <c r="X151" i="10"/>
  <c r="Y151" i="10"/>
  <c r="Z151" i="10"/>
  <c r="AA151" i="10"/>
  <c r="X152" i="10"/>
  <c r="Y152" i="10"/>
  <c r="Z152" i="10"/>
  <c r="AA152" i="10"/>
  <c r="X153" i="10"/>
  <c r="Y153" i="10"/>
  <c r="Z153" i="10"/>
  <c r="AA153" i="10"/>
  <c r="X154" i="10"/>
  <c r="Y154" i="10"/>
  <c r="Z154" i="10"/>
  <c r="AA154" i="10"/>
  <c r="X155" i="10"/>
  <c r="Y155" i="10"/>
  <c r="Z155" i="10"/>
  <c r="AA155" i="10"/>
  <c r="X156" i="10"/>
  <c r="Y156" i="10"/>
  <c r="Z156" i="10"/>
  <c r="AA156" i="10"/>
  <c r="X157" i="10"/>
  <c r="Y157" i="10"/>
  <c r="Z157" i="10"/>
  <c r="AA157" i="10"/>
  <c r="X158" i="10"/>
  <c r="Y158" i="10"/>
  <c r="Z158" i="10"/>
  <c r="AA158" i="10"/>
  <c r="X159" i="10"/>
  <c r="Y159" i="10"/>
  <c r="Z159" i="10"/>
  <c r="AA159" i="10"/>
  <c r="X160" i="10"/>
  <c r="Y160" i="10"/>
  <c r="Z160" i="10"/>
  <c r="AA160" i="10"/>
  <c r="X161" i="10"/>
  <c r="Y161" i="10"/>
  <c r="Z161" i="10"/>
  <c r="AA161" i="10"/>
  <c r="X162" i="10"/>
  <c r="Y162" i="10"/>
  <c r="Z162" i="10"/>
  <c r="AA162" i="10"/>
  <c r="X163" i="10"/>
  <c r="Y163" i="10"/>
  <c r="Z163" i="10"/>
  <c r="AA163" i="10"/>
  <c r="X164" i="10"/>
  <c r="Y164" i="10"/>
  <c r="Z164" i="10"/>
  <c r="AA164" i="10"/>
  <c r="X165" i="10"/>
  <c r="Y165" i="10"/>
  <c r="Z165" i="10"/>
  <c r="AA165" i="10"/>
  <c r="X166" i="10"/>
  <c r="Y166" i="10"/>
  <c r="Z166" i="10"/>
  <c r="AA166" i="10"/>
  <c r="X167" i="10"/>
  <c r="Y167" i="10"/>
  <c r="Z167" i="10"/>
  <c r="AA167" i="10"/>
  <c r="X168" i="10"/>
  <c r="Y168" i="10"/>
  <c r="Z168" i="10"/>
  <c r="AA168" i="10"/>
  <c r="X169" i="10"/>
  <c r="Y169" i="10"/>
  <c r="Z169" i="10"/>
  <c r="AA169" i="10"/>
  <c r="X170" i="10"/>
  <c r="Y170" i="10"/>
  <c r="Z170" i="10"/>
  <c r="AA170" i="10"/>
  <c r="X171" i="10"/>
  <c r="Y171" i="10"/>
  <c r="Z171" i="10"/>
  <c r="AA171" i="10"/>
  <c r="X172" i="10"/>
  <c r="Y172" i="10"/>
  <c r="Z172" i="10"/>
  <c r="AA172" i="10"/>
  <c r="X173" i="10"/>
  <c r="Y173" i="10"/>
  <c r="Z173" i="10"/>
  <c r="AA173" i="10"/>
  <c r="X174" i="10"/>
  <c r="Y174" i="10"/>
  <c r="Z174" i="10"/>
  <c r="AA174" i="10"/>
  <c r="X175" i="10"/>
  <c r="Y175" i="10"/>
  <c r="Z175" i="10"/>
  <c r="AA175" i="10"/>
  <c r="X176" i="10"/>
  <c r="Y176" i="10"/>
  <c r="Z176" i="10"/>
  <c r="AA176" i="10"/>
  <c r="X177" i="10"/>
  <c r="Y177" i="10"/>
  <c r="Z177" i="10"/>
  <c r="AA177" i="10"/>
  <c r="X178" i="10"/>
  <c r="Y178" i="10"/>
  <c r="Z178" i="10"/>
  <c r="AA178" i="10"/>
  <c r="X179" i="10"/>
  <c r="Y179" i="10"/>
  <c r="Z179" i="10"/>
  <c r="AA179" i="10"/>
  <c r="X180" i="10"/>
  <c r="Y180" i="10"/>
  <c r="Z180" i="10"/>
  <c r="AA180" i="10"/>
  <c r="X181" i="10"/>
  <c r="Y181" i="10"/>
  <c r="Z181" i="10"/>
  <c r="AA181" i="10"/>
  <c r="X182" i="10"/>
  <c r="Y182" i="10"/>
  <c r="Z182" i="10"/>
  <c r="AA182" i="10"/>
  <c r="X183" i="10"/>
  <c r="Y183" i="10"/>
  <c r="Z183" i="10"/>
  <c r="AA183" i="10"/>
  <c r="X184" i="10"/>
  <c r="Y184" i="10"/>
  <c r="Z184" i="10"/>
  <c r="AA184" i="10"/>
  <c r="X185" i="10"/>
  <c r="Y185" i="10"/>
  <c r="Z185" i="10"/>
  <c r="AA185" i="10"/>
  <c r="X186" i="10"/>
  <c r="Y186" i="10"/>
  <c r="Z186" i="10"/>
  <c r="AA186" i="10"/>
  <c r="X187" i="10"/>
  <c r="Y187" i="10"/>
  <c r="Z187" i="10"/>
  <c r="AA187" i="10"/>
  <c r="X188" i="10"/>
  <c r="Y188" i="10"/>
  <c r="Z188" i="10"/>
  <c r="AA188" i="10"/>
  <c r="X189" i="10"/>
  <c r="Y189" i="10"/>
  <c r="Z189" i="10"/>
  <c r="AA189" i="10"/>
  <c r="X190" i="10"/>
  <c r="Y190" i="10"/>
  <c r="Z190" i="10"/>
  <c r="AA190" i="10"/>
  <c r="X191" i="10"/>
  <c r="Y191" i="10"/>
  <c r="Z191" i="10"/>
  <c r="AA191" i="10"/>
  <c r="X192" i="10"/>
  <c r="Y192" i="10"/>
  <c r="Z192" i="10"/>
  <c r="AA192" i="10"/>
  <c r="X193" i="10"/>
  <c r="Y193" i="10"/>
  <c r="Z193" i="10"/>
  <c r="AA193" i="10"/>
  <c r="X194" i="10"/>
  <c r="Y194" i="10"/>
  <c r="Z194" i="10"/>
  <c r="AA194" i="10"/>
  <c r="X195" i="10"/>
  <c r="Y195" i="10"/>
  <c r="Z195" i="10"/>
  <c r="AA195" i="10"/>
  <c r="X196" i="10"/>
  <c r="Y196" i="10"/>
  <c r="Z196" i="10"/>
  <c r="AA196" i="10"/>
  <c r="X197" i="10"/>
  <c r="Y197" i="10"/>
  <c r="Z197" i="10"/>
  <c r="AA197" i="10"/>
  <c r="X198" i="10"/>
  <c r="Y198" i="10"/>
  <c r="Z198" i="10"/>
  <c r="AA198" i="10"/>
  <c r="X199" i="10"/>
  <c r="Y199" i="10"/>
  <c r="Z199" i="10"/>
  <c r="AA199" i="10"/>
  <c r="X200" i="10"/>
  <c r="Y200" i="10"/>
  <c r="Z200" i="10"/>
  <c r="AA200" i="10"/>
  <c r="X201" i="10"/>
  <c r="Y201" i="10"/>
  <c r="Z201" i="10"/>
  <c r="AA201" i="10"/>
  <c r="X202" i="10"/>
  <c r="Y202" i="10"/>
  <c r="Z202" i="10"/>
  <c r="AA202" i="10"/>
  <c r="X203" i="10"/>
  <c r="Y203" i="10"/>
  <c r="Z203" i="10"/>
  <c r="AA203" i="10"/>
  <c r="X204" i="10"/>
  <c r="Y204" i="10"/>
  <c r="Z204" i="10"/>
  <c r="AA204" i="10"/>
  <c r="X205" i="10"/>
  <c r="Y205" i="10"/>
  <c r="Z205" i="10"/>
  <c r="AA205" i="10"/>
  <c r="X206" i="10"/>
  <c r="Y206" i="10"/>
  <c r="Z206" i="10"/>
  <c r="AA206" i="10"/>
  <c r="X207" i="10"/>
  <c r="Y207" i="10"/>
  <c r="Z207" i="10"/>
  <c r="AA207" i="10"/>
  <c r="X208" i="10"/>
  <c r="Y208" i="10"/>
  <c r="Z208" i="10"/>
  <c r="AA208" i="10"/>
  <c r="X209" i="10"/>
  <c r="Y209" i="10"/>
  <c r="Z209" i="10"/>
  <c r="AA209" i="10"/>
  <c r="X210" i="10"/>
  <c r="Y210" i="10"/>
  <c r="Z210" i="10"/>
  <c r="AA210" i="10"/>
  <c r="X211" i="10"/>
  <c r="Y211" i="10"/>
  <c r="Z211" i="10"/>
  <c r="AA211" i="10"/>
  <c r="X212" i="10"/>
  <c r="Y212" i="10"/>
  <c r="Z212" i="10"/>
  <c r="AA212" i="10"/>
  <c r="X213" i="10"/>
  <c r="Y213" i="10"/>
  <c r="Z213" i="10"/>
  <c r="AA213" i="10"/>
  <c r="X214" i="10"/>
  <c r="Y214" i="10"/>
  <c r="Z214" i="10"/>
  <c r="AA214" i="10"/>
  <c r="X215" i="10"/>
  <c r="Y215" i="10"/>
  <c r="Z215" i="10"/>
  <c r="AA215" i="10"/>
  <c r="X216" i="10"/>
  <c r="Y216" i="10"/>
  <c r="Z216" i="10"/>
  <c r="AA216" i="10"/>
  <c r="X217" i="10"/>
  <c r="Y217" i="10"/>
  <c r="Z217" i="10"/>
  <c r="AA217" i="10"/>
  <c r="X218" i="10"/>
  <c r="Y218" i="10"/>
  <c r="Z218" i="10"/>
  <c r="AA218" i="10"/>
  <c r="X219" i="10"/>
  <c r="Y219" i="10"/>
  <c r="Z219" i="10"/>
  <c r="AA219" i="10"/>
  <c r="X220" i="10"/>
  <c r="Y220" i="10"/>
  <c r="Z220" i="10"/>
  <c r="AA220" i="10"/>
  <c r="X221" i="10"/>
  <c r="Y221" i="10"/>
  <c r="Z221" i="10"/>
  <c r="AA221" i="10"/>
  <c r="X222" i="10"/>
  <c r="Y222" i="10"/>
  <c r="Z222" i="10"/>
  <c r="AA222" i="10"/>
  <c r="X223" i="10"/>
  <c r="Y223" i="10"/>
  <c r="Z223" i="10"/>
  <c r="AA223" i="10"/>
  <c r="X224" i="10"/>
  <c r="Y224" i="10"/>
  <c r="Z224" i="10"/>
  <c r="AA224" i="10"/>
  <c r="X225" i="10"/>
  <c r="Y225" i="10"/>
  <c r="Z225" i="10"/>
  <c r="AA225" i="10"/>
  <c r="X226" i="10"/>
  <c r="Y226" i="10"/>
  <c r="Z226" i="10"/>
  <c r="AA226" i="10"/>
  <c r="X227" i="10"/>
  <c r="Y227" i="10"/>
  <c r="Z227" i="10"/>
  <c r="AA227" i="10"/>
  <c r="X228" i="10"/>
  <c r="Y228" i="10"/>
  <c r="Z228" i="10"/>
  <c r="AA228" i="10"/>
  <c r="X229" i="10"/>
  <c r="Y229" i="10"/>
  <c r="Z229" i="10"/>
  <c r="AA229" i="10"/>
  <c r="X230" i="10"/>
  <c r="Y230" i="10"/>
  <c r="Z230" i="10"/>
  <c r="AA230" i="10"/>
  <c r="X231" i="10"/>
  <c r="Y231" i="10"/>
  <c r="Z231" i="10"/>
  <c r="AA231" i="10"/>
  <c r="X232" i="10"/>
  <c r="Y232" i="10"/>
  <c r="Z232" i="10"/>
  <c r="AA232" i="10"/>
  <c r="X233" i="10"/>
  <c r="Y233" i="10"/>
  <c r="Z233" i="10"/>
  <c r="AA233" i="10"/>
  <c r="X234" i="10"/>
  <c r="Y234" i="10"/>
  <c r="Z234" i="10"/>
  <c r="AA234" i="10"/>
  <c r="X235" i="10"/>
  <c r="Y235" i="10"/>
  <c r="Z235" i="10"/>
  <c r="AA235" i="10"/>
  <c r="X236" i="10"/>
  <c r="Y236" i="10"/>
  <c r="Z236" i="10"/>
  <c r="AA236" i="10"/>
  <c r="X237" i="10"/>
  <c r="Y237" i="10"/>
  <c r="Z237" i="10"/>
  <c r="AA237" i="10"/>
  <c r="X238" i="10"/>
  <c r="Y238" i="10"/>
  <c r="Z238" i="10"/>
  <c r="AA238" i="10"/>
  <c r="X239" i="10"/>
  <c r="Y239" i="10"/>
  <c r="Z239" i="10"/>
  <c r="AA239" i="10"/>
  <c r="X240" i="10"/>
  <c r="Y240" i="10"/>
  <c r="Z240" i="10"/>
  <c r="AA240" i="10"/>
  <c r="X241" i="10"/>
  <c r="Y241" i="10"/>
  <c r="Z241" i="10"/>
  <c r="AA241" i="10"/>
  <c r="X242" i="10"/>
  <c r="Y242" i="10"/>
  <c r="Z242" i="10"/>
  <c r="AA242" i="10"/>
  <c r="X243" i="10"/>
  <c r="Y243" i="10"/>
  <c r="Z243" i="10"/>
  <c r="AA243" i="10"/>
  <c r="X244" i="10"/>
  <c r="Y244" i="10"/>
  <c r="Z244" i="10"/>
  <c r="AA244" i="10"/>
  <c r="X245" i="10"/>
  <c r="Y245" i="10"/>
  <c r="Z245" i="10"/>
  <c r="AA245" i="10"/>
  <c r="X246" i="10"/>
  <c r="Y246" i="10"/>
  <c r="Z246" i="10"/>
  <c r="AA246" i="10"/>
  <c r="X247" i="10"/>
  <c r="Y247" i="10"/>
  <c r="Z247" i="10"/>
  <c r="AA247" i="10"/>
  <c r="X248" i="10"/>
  <c r="Y248" i="10"/>
  <c r="Z248" i="10"/>
  <c r="AA248" i="10"/>
  <c r="X249" i="10"/>
  <c r="Y249" i="10"/>
  <c r="Z249" i="10"/>
  <c r="AA249" i="10"/>
  <c r="X250" i="10"/>
  <c r="Y250" i="10"/>
  <c r="Z250" i="10"/>
  <c r="AA250" i="10"/>
  <c r="X251" i="10"/>
  <c r="Y251" i="10"/>
  <c r="Z251" i="10"/>
  <c r="AA251" i="10"/>
  <c r="X252" i="10"/>
  <c r="Y252" i="10"/>
  <c r="Z252" i="10"/>
  <c r="AA252" i="10"/>
  <c r="X253" i="10"/>
  <c r="Y253" i="10"/>
  <c r="Z253" i="10"/>
  <c r="AA253" i="10"/>
  <c r="X254" i="10"/>
  <c r="Y254" i="10"/>
  <c r="Z254" i="10"/>
  <c r="AA254" i="10"/>
  <c r="X255" i="10"/>
  <c r="Y255" i="10"/>
  <c r="Z255" i="10"/>
  <c r="AA255" i="10"/>
  <c r="X256" i="10"/>
  <c r="Y256" i="10"/>
  <c r="Z256" i="10"/>
  <c r="AA256" i="10"/>
  <c r="X257" i="10"/>
  <c r="Y257" i="10"/>
  <c r="Z257" i="10"/>
  <c r="AA257" i="10"/>
  <c r="X258" i="10"/>
  <c r="Y258" i="10"/>
  <c r="Z258" i="10"/>
  <c r="AA258" i="10"/>
  <c r="X259" i="10"/>
  <c r="Y259" i="10"/>
  <c r="Z259" i="10"/>
  <c r="AA259" i="10"/>
  <c r="X260" i="10"/>
  <c r="Y260" i="10"/>
  <c r="Z260" i="10"/>
  <c r="AA260" i="10"/>
  <c r="X261" i="10"/>
  <c r="Y261" i="10"/>
  <c r="Z261" i="10"/>
  <c r="AA261" i="10"/>
  <c r="X262" i="10"/>
  <c r="Y262" i="10"/>
  <c r="Z262" i="10"/>
  <c r="AA262" i="10"/>
  <c r="X263" i="10"/>
  <c r="Y263" i="10"/>
  <c r="Z263" i="10"/>
  <c r="AA263" i="10"/>
  <c r="X264" i="10"/>
  <c r="Y264" i="10"/>
  <c r="Z264" i="10"/>
  <c r="AA264" i="10"/>
  <c r="X265" i="10"/>
  <c r="Y265" i="10"/>
  <c r="Z265" i="10"/>
  <c r="AA265" i="10"/>
  <c r="X266" i="10"/>
  <c r="Y266" i="10"/>
  <c r="Z266" i="10"/>
  <c r="AA266" i="10"/>
  <c r="X267" i="10"/>
  <c r="Y267" i="10"/>
  <c r="Z267" i="10"/>
  <c r="AA267" i="10"/>
  <c r="X268" i="10"/>
  <c r="Y268" i="10"/>
  <c r="Z268" i="10"/>
  <c r="AA268" i="10"/>
  <c r="X269" i="10"/>
  <c r="Y269" i="10"/>
  <c r="Z269" i="10"/>
  <c r="AA269" i="10"/>
  <c r="X270" i="10"/>
  <c r="Y270" i="10"/>
  <c r="Z270" i="10"/>
  <c r="AA270" i="10"/>
  <c r="X271" i="10"/>
  <c r="Y271" i="10"/>
  <c r="Z271" i="10"/>
  <c r="AA271" i="10"/>
  <c r="X272" i="10"/>
  <c r="Y272" i="10"/>
  <c r="Z272" i="10"/>
  <c r="AA272" i="10"/>
  <c r="X273" i="10"/>
  <c r="Y273" i="10"/>
  <c r="Z273" i="10"/>
  <c r="AA273" i="10"/>
  <c r="X274" i="10"/>
  <c r="Y274" i="10"/>
  <c r="Z274" i="10"/>
  <c r="AA274" i="10"/>
  <c r="X275" i="10"/>
  <c r="Y275" i="10"/>
  <c r="Z275" i="10"/>
  <c r="AA275" i="10"/>
  <c r="X276" i="10"/>
  <c r="Y276" i="10"/>
  <c r="Z276" i="10"/>
  <c r="AA276" i="10"/>
  <c r="X277" i="10"/>
  <c r="Y277" i="10"/>
  <c r="Z277" i="10"/>
  <c r="AA277" i="10"/>
  <c r="X278" i="10"/>
  <c r="Y278" i="10"/>
  <c r="Z278" i="10"/>
  <c r="AA278" i="10"/>
  <c r="X279" i="10"/>
  <c r="Y279" i="10"/>
  <c r="Z279" i="10"/>
  <c r="AA279" i="10"/>
  <c r="X280" i="10"/>
  <c r="Y280" i="10"/>
  <c r="Z280" i="10"/>
  <c r="AA280" i="10"/>
  <c r="X281" i="10"/>
  <c r="Y281" i="10"/>
  <c r="Z281" i="10"/>
  <c r="AA281" i="10"/>
  <c r="X282" i="10"/>
  <c r="Y282" i="10"/>
  <c r="Z282" i="10"/>
  <c r="AA282" i="10"/>
  <c r="X283" i="10"/>
  <c r="Y283" i="10"/>
  <c r="Z283" i="10"/>
  <c r="AA283" i="10"/>
  <c r="X284" i="10"/>
  <c r="Y284" i="10"/>
  <c r="Z284" i="10"/>
  <c r="AA284" i="10"/>
  <c r="X285" i="10"/>
  <c r="Y285" i="10"/>
  <c r="Z285" i="10"/>
  <c r="AA285" i="10"/>
  <c r="X286" i="10"/>
  <c r="Y286" i="10"/>
  <c r="Z286" i="10"/>
  <c r="AA286" i="10"/>
  <c r="X287" i="10"/>
  <c r="Y287" i="10"/>
  <c r="Z287" i="10"/>
  <c r="AA287" i="10"/>
  <c r="X288" i="10"/>
  <c r="Y288" i="10"/>
  <c r="Z288" i="10"/>
  <c r="AA288" i="10"/>
  <c r="X289" i="10"/>
  <c r="Y289" i="10"/>
  <c r="Z289" i="10"/>
  <c r="AA289" i="10"/>
  <c r="X290" i="10"/>
  <c r="Y290" i="10"/>
  <c r="Z290" i="10"/>
  <c r="AA290" i="10"/>
  <c r="X291" i="10"/>
  <c r="Y291" i="10"/>
  <c r="Z291" i="10"/>
  <c r="AA291" i="10"/>
  <c r="X292" i="10"/>
  <c r="Y292" i="10"/>
  <c r="Z292" i="10"/>
  <c r="AA292" i="10"/>
  <c r="X293" i="10"/>
  <c r="Y293" i="10"/>
  <c r="Z293" i="10"/>
  <c r="AA293" i="10"/>
  <c r="X294" i="10"/>
  <c r="Y294" i="10"/>
  <c r="Z294" i="10"/>
  <c r="AA294" i="10"/>
  <c r="X295" i="10"/>
  <c r="Y295" i="10"/>
  <c r="Z295" i="10"/>
  <c r="AA295" i="10"/>
  <c r="X296" i="10"/>
  <c r="Y296" i="10"/>
  <c r="Z296" i="10"/>
  <c r="AA296" i="10"/>
  <c r="X297" i="10"/>
  <c r="Y297" i="10"/>
  <c r="Z297" i="10"/>
  <c r="AA297" i="10"/>
  <c r="X298" i="10"/>
  <c r="Y298" i="10"/>
  <c r="Z298" i="10"/>
  <c r="AA298" i="10"/>
  <c r="X299" i="10"/>
  <c r="Y299" i="10"/>
  <c r="Z299" i="10"/>
  <c r="AA299" i="10"/>
  <c r="X300" i="10"/>
  <c r="Y300" i="10"/>
  <c r="Z300" i="10"/>
  <c r="AA300" i="10"/>
  <c r="X301" i="10"/>
  <c r="Y301" i="10"/>
  <c r="Z301" i="10"/>
  <c r="AA301" i="10"/>
  <c r="X302" i="10"/>
  <c r="Y302" i="10"/>
  <c r="Z302" i="10"/>
  <c r="AA302" i="10"/>
  <c r="X303" i="10"/>
  <c r="Y303" i="10"/>
  <c r="Z303" i="10"/>
  <c r="AA303" i="10"/>
  <c r="X304" i="10"/>
  <c r="Y304" i="10"/>
  <c r="Z304" i="10"/>
  <c r="AA304" i="10"/>
  <c r="X305" i="10"/>
  <c r="Y305" i="10"/>
  <c r="Z305" i="10"/>
  <c r="AA305" i="10"/>
  <c r="X306" i="10"/>
  <c r="Y306" i="10"/>
  <c r="Z306" i="10"/>
  <c r="AA306" i="10"/>
  <c r="X307" i="10"/>
  <c r="Y307" i="10"/>
  <c r="Z307" i="10"/>
  <c r="AA307" i="10"/>
  <c r="X308" i="10"/>
  <c r="Y308" i="10"/>
  <c r="Z308" i="10"/>
  <c r="AA308" i="10"/>
  <c r="X309" i="10"/>
  <c r="Y309" i="10"/>
  <c r="Z309" i="10"/>
  <c r="AA309" i="10"/>
  <c r="X310" i="10"/>
  <c r="Y310" i="10"/>
  <c r="Z310" i="10"/>
  <c r="AA310" i="10"/>
  <c r="X311" i="10"/>
  <c r="Y311" i="10"/>
  <c r="Z311" i="10"/>
  <c r="AA311" i="10"/>
  <c r="X312" i="10"/>
  <c r="Y312" i="10"/>
  <c r="Z312" i="10"/>
  <c r="AA312" i="10"/>
  <c r="X313" i="10"/>
  <c r="Y313" i="10"/>
  <c r="Z313" i="10"/>
  <c r="AA313" i="10"/>
  <c r="X314" i="10"/>
  <c r="Y314" i="10"/>
  <c r="Z314" i="10"/>
  <c r="AA314" i="10"/>
  <c r="X315" i="10"/>
  <c r="Y315" i="10"/>
  <c r="Z315" i="10"/>
  <c r="AA315" i="10"/>
  <c r="X316" i="10"/>
  <c r="Y316" i="10"/>
  <c r="Z316" i="10"/>
  <c r="AA316" i="10"/>
  <c r="X317" i="10"/>
  <c r="Y317" i="10"/>
  <c r="Z317" i="10"/>
  <c r="AA317" i="10"/>
  <c r="X318" i="10"/>
  <c r="Y318" i="10"/>
  <c r="Z318" i="10"/>
  <c r="AA318" i="10"/>
  <c r="X319" i="10"/>
  <c r="Y319" i="10"/>
  <c r="Z319" i="10"/>
  <c r="AA319" i="10"/>
  <c r="X320" i="10"/>
  <c r="Y320" i="10"/>
  <c r="Z320" i="10"/>
  <c r="AA320" i="10"/>
  <c r="X321" i="10"/>
  <c r="Y321" i="10"/>
  <c r="Z321" i="10"/>
  <c r="AA321" i="10"/>
  <c r="X322" i="10"/>
  <c r="Y322" i="10"/>
  <c r="Z322" i="10"/>
  <c r="AA322" i="10"/>
  <c r="X323" i="10"/>
  <c r="Y323" i="10"/>
  <c r="Z323" i="10"/>
  <c r="AA323" i="10"/>
  <c r="X324" i="10"/>
  <c r="Y324" i="10"/>
  <c r="Z324" i="10"/>
  <c r="AA324" i="10"/>
  <c r="X325" i="10"/>
  <c r="Y325" i="10"/>
  <c r="Z325" i="10"/>
  <c r="AA325" i="10"/>
  <c r="X326" i="10"/>
  <c r="Y326" i="10"/>
  <c r="Z326" i="10"/>
  <c r="AA326" i="10"/>
  <c r="X327" i="10"/>
  <c r="Y327" i="10"/>
  <c r="Z327" i="10"/>
  <c r="AA327" i="10"/>
  <c r="X328" i="10"/>
  <c r="Y328" i="10"/>
  <c r="Z328" i="10"/>
  <c r="AA328" i="10"/>
  <c r="X329" i="10"/>
  <c r="Y329" i="10"/>
  <c r="Z329" i="10"/>
  <c r="AA329" i="10"/>
  <c r="X330" i="10"/>
  <c r="Y330" i="10"/>
  <c r="Z330" i="10"/>
  <c r="AA330" i="10"/>
  <c r="X331" i="10"/>
  <c r="Y331" i="10"/>
  <c r="Z331" i="10"/>
  <c r="AA331" i="10"/>
  <c r="X332" i="10"/>
  <c r="Y332" i="10"/>
  <c r="Z332" i="10"/>
  <c r="AA332" i="10"/>
  <c r="X333" i="10"/>
  <c r="Y333" i="10"/>
  <c r="Z333" i="10"/>
  <c r="AA333" i="10"/>
  <c r="X334" i="10"/>
  <c r="Y334" i="10"/>
  <c r="Z334" i="10"/>
  <c r="AA334" i="10"/>
  <c r="X335" i="10"/>
  <c r="Y335" i="10"/>
  <c r="Z335" i="10"/>
  <c r="AA335" i="10"/>
  <c r="X336" i="10"/>
  <c r="Y336" i="10"/>
  <c r="Z336" i="10"/>
  <c r="AA336" i="10"/>
  <c r="X337" i="10"/>
  <c r="Y337" i="10"/>
  <c r="Z337" i="10"/>
  <c r="AA337" i="10"/>
  <c r="X338" i="10"/>
  <c r="Y338" i="10"/>
  <c r="Z338" i="10"/>
  <c r="AA338" i="10"/>
  <c r="X339" i="10"/>
  <c r="Y339" i="10"/>
  <c r="Z339" i="10"/>
  <c r="AA339" i="10"/>
  <c r="X340" i="10"/>
  <c r="Y340" i="10"/>
  <c r="Z340" i="10"/>
  <c r="AA340" i="10"/>
  <c r="X341" i="10"/>
  <c r="Y341" i="10"/>
  <c r="Z341" i="10"/>
  <c r="AA341" i="10"/>
  <c r="X342" i="10"/>
  <c r="Y342" i="10"/>
  <c r="Z342" i="10"/>
  <c r="AA342" i="10"/>
  <c r="X343" i="10"/>
  <c r="Y343" i="10"/>
  <c r="Z343" i="10"/>
  <c r="AA343" i="10"/>
  <c r="X344" i="10"/>
  <c r="Y344" i="10"/>
  <c r="Z344" i="10"/>
  <c r="AA344" i="10"/>
  <c r="X345" i="10"/>
  <c r="Y345" i="10"/>
  <c r="Z345" i="10"/>
  <c r="AA345" i="10"/>
  <c r="X346" i="10"/>
  <c r="Y346" i="10"/>
  <c r="Z346" i="10"/>
  <c r="AA346" i="10"/>
  <c r="X347" i="10"/>
  <c r="Y347" i="10"/>
  <c r="Z347" i="10"/>
  <c r="AA347" i="10"/>
  <c r="X348" i="10"/>
  <c r="Y348" i="10"/>
  <c r="Z348" i="10"/>
  <c r="AA348" i="10"/>
  <c r="X349" i="10"/>
  <c r="Y349" i="10"/>
  <c r="Z349" i="10"/>
  <c r="AA349" i="10"/>
  <c r="X350" i="10"/>
  <c r="Y350" i="10"/>
  <c r="Z350" i="10"/>
  <c r="AA350" i="10"/>
  <c r="X351" i="10"/>
  <c r="Y351" i="10"/>
  <c r="Z351" i="10"/>
  <c r="AA351" i="10"/>
  <c r="X352" i="10"/>
  <c r="Y352" i="10"/>
  <c r="Z352" i="10"/>
  <c r="AA352" i="10"/>
  <c r="X353" i="10"/>
  <c r="Y353" i="10"/>
  <c r="Z353" i="10"/>
  <c r="AA353" i="10"/>
  <c r="X354" i="10"/>
  <c r="Y354" i="10"/>
  <c r="Z354" i="10"/>
  <c r="AA354" i="10"/>
  <c r="X355" i="10"/>
  <c r="Y355" i="10"/>
  <c r="Z355" i="10"/>
  <c r="AA355" i="10"/>
  <c r="X356" i="10"/>
  <c r="Y356" i="10"/>
  <c r="Z356" i="10"/>
  <c r="AA356" i="10"/>
  <c r="X357" i="10"/>
  <c r="Y357" i="10"/>
  <c r="Z357" i="10"/>
  <c r="AA357"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6" i="10"/>
  <c r="AA6" i="10"/>
  <c r="Z3" i="10"/>
  <c r="AA3" i="10"/>
  <c r="Z4" i="10"/>
  <c r="AA4" i="10"/>
  <c r="Z5" i="10"/>
  <c r="AA5" i="10"/>
  <c r="Y2" i="10"/>
  <c r="Z2" i="10"/>
  <c r="AA2" i="10"/>
  <c r="AB1" i="10"/>
  <c r="X1" i="10"/>
  <c r="Y1" i="10"/>
  <c r="Z1" i="10"/>
  <c r="AA1" i="10"/>
  <c r="T1" i="10"/>
  <c r="U1" i="10"/>
  <c r="V1" i="10"/>
  <c r="W1" i="10"/>
  <c r="A1" i="10"/>
  <c r="B1" i="10"/>
  <c r="C1" i="10"/>
  <c r="D1" i="10"/>
  <c r="E1" i="10"/>
  <c r="F1" i="10"/>
  <c r="G1" i="10"/>
  <c r="H1" i="10"/>
  <c r="I1" i="10"/>
  <c r="J1" i="10"/>
  <c r="K1" i="10"/>
  <c r="L1" i="10"/>
  <c r="M1" i="10"/>
  <c r="N1" i="10"/>
  <c r="O1" i="10"/>
  <c r="P1" i="10"/>
  <c r="Q1" i="10"/>
  <c r="R1" i="10"/>
  <c r="S1" i="10"/>
  <c r="A2" i="10"/>
  <c r="B2" i="10"/>
  <c r="C2" i="10"/>
  <c r="D2" i="10"/>
  <c r="E2" i="10"/>
  <c r="F2" i="10"/>
  <c r="G2" i="10"/>
  <c r="H2" i="10"/>
  <c r="I2" i="10"/>
  <c r="J2" i="10"/>
  <c r="L2" i="10"/>
  <c r="M2" i="10"/>
  <c r="N2" i="10"/>
  <c r="S2" i="10"/>
  <c r="A3" i="10"/>
  <c r="B3" i="10"/>
  <c r="C3" i="10"/>
  <c r="D3" i="10"/>
  <c r="E3" i="10"/>
  <c r="F3" i="10"/>
  <c r="G3" i="10"/>
  <c r="H3" i="10"/>
  <c r="I3" i="10"/>
  <c r="J3" i="10"/>
  <c r="K3" i="10"/>
  <c r="L3" i="10"/>
  <c r="M3" i="10"/>
  <c r="N3" i="10"/>
  <c r="S3" i="10"/>
  <c r="A4" i="10"/>
  <c r="B4" i="10"/>
  <c r="C4" i="10"/>
  <c r="D4" i="10"/>
  <c r="E4" i="10"/>
  <c r="F4" i="10"/>
  <c r="G4" i="10"/>
  <c r="H4" i="10"/>
  <c r="I4" i="10"/>
  <c r="J4" i="10"/>
  <c r="K4" i="10"/>
  <c r="L4" i="10"/>
  <c r="M4" i="10"/>
  <c r="N4" i="10"/>
  <c r="S4" i="10"/>
  <c r="A5" i="10"/>
  <c r="B5" i="10"/>
  <c r="C5" i="10"/>
  <c r="D5" i="10"/>
  <c r="E5" i="10"/>
  <c r="F5" i="10"/>
  <c r="G5" i="10"/>
  <c r="H5" i="10"/>
  <c r="I5" i="10"/>
  <c r="J5" i="10"/>
  <c r="K5" i="10"/>
  <c r="L5" i="10"/>
  <c r="M5" i="10"/>
  <c r="N5" i="10"/>
  <c r="S5" i="10"/>
  <c r="A6" i="10"/>
  <c r="B6" i="10"/>
  <c r="C6" i="10"/>
  <c r="D6" i="10"/>
  <c r="E6" i="10"/>
  <c r="F6" i="10"/>
  <c r="G6" i="10"/>
  <c r="H6" i="10"/>
  <c r="I6" i="10"/>
  <c r="J6" i="10"/>
  <c r="K6" i="10"/>
  <c r="L6" i="10"/>
  <c r="M6" i="10"/>
  <c r="N6" i="10"/>
  <c r="S6" i="10"/>
  <c r="A7" i="10"/>
  <c r="B7" i="10"/>
  <c r="C7" i="10"/>
  <c r="D7" i="10"/>
  <c r="E7" i="10"/>
  <c r="F7" i="10"/>
  <c r="G7" i="10"/>
  <c r="H7" i="10"/>
  <c r="I7" i="10"/>
  <c r="J7" i="10"/>
  <c r="K7" i="10"/>
  <c r="L7" i="10"/>
  <c r="M7" i="10"/>
  <c r="N7" i="10"/>
  <c r="S7" i="10"/>
  <c r="A8" i="10"/>
  <c r="B8" i="10"/>
  <c r="C8" i="10"/>
  <c r="D8" i="10"/>
  <c r="E8" i="10"/>
  <c r="F8" i="10"/>
  <c r="G8" i="10"/>
  <c r="H8" i="10"/>
  <c r="I8" i="10"/>
  <c r="J8" i="10"/>
  <c r="K8" i="10"/>
  <c r="L8" i="10"/>
  <c r="M8" i="10"/>
  <c r="N8" i="10"/>
  <c r="S8" i="10"/>
  <c r="A9" i="10"/>
  <c r="B9" i="10"/>
  <c r="C9" i="10"/>
  <c r="D9" i="10"/>
  <c r="E9" i="10"/>
  <c r="F9" i="10"/>
  <c r="G9" i="10"/>
  <c r="H9" i="10"/>
  <c r="I9" i="10"/>
  <c r="J9" i="10"/>
  <c r="K9" i="10"/>
  <c r="L9" i="10"/>
  <c r="M9" i="10"/>
  <c r="N9" i="10"/>
  <c r="S9" i="10"/>
  <c r="A10" i="10"/>
  <c r="B10" i="10"/>
  <c r="C10" i="10"/>
  <c r="D10" i="10"/>
  <c r="E10" i="10"/>
  <c r="F10" i="10"/>
  <c r="G10" i="10"/>
  <c r="H10" i="10"/>
  <c r="I10" i="10"/>
  <c r="J10" i="10"/>
  <c r="K10" i="10"/>
  <c r="L10" i="10"/>
  <c r="M10" i="10"/>
  <c r="N10" i="10"/>
  <c r="S10" i="10"/>
  <c r="A11" i="10"/>
  <c r="B11" i="10"/>
  <c r="C11" i="10"/>
  <c r="D11" i="10"/>
  <c r="E11" i="10"/>
  <c r="F11" i="10"/>
  <c r="G11" i="10"/>
  <c r="H11" i="10"/>
  <c r="I11" i="10"/>
  <c r="J11" i="10"/>
  <c r="K11" i="10"/>
  <c r="L11" i="10"/>
  <c r="M11" i="10"/>
  <c r="N11" i="10"/>
  <c r="S11" i="10"/>
  <c r="A12" i="10"/>
  <c r="B12" i="10"/>
  <c r="C12" i="10"/>
  <c r="D12" i="10"/>
  <c r="E12" i="10"/>
  <c r="F12" i="10"/>
  <c r="G12" i="10"/>
  <c r="H12" i="10"/>
  <c r="I12" i="10"/>
  <c r="J12" i="10"/>
  <c r="K12" i="10"/>
  <c r="L12" i="10"/>
  <c r="M12" i="10"/>
  <c r="N12" i="10"/>
  <c r="S12" i="10"/>
  <c r="A13" i="10"/>
  <c r="B13" i="10"/>
  <c r="C13" i="10"/>
  <c r="D13" i="10"/>
  <c r="E13" i="10"/>
  <c r="F13" i="10"/>
  <c r="G13" i="10"/>
  <c r="H13" i="10"/>
  <c r="I13" i="10"/>
  <c r="J13" i="10"/>
  <c r="K13" i="10"/>
  <c r="L13" i="10"/>
  <c r="M13" i="10"/>
  <c r="N13" i="10"/>
  <c r="S13" i="10"/>
  <c r="A14" i="10"/>
  <c r="B14" i="10"/>
  <c r="C14" i="10"/>
  <c r="D14" i="10"/>
  <c r="E14" i="10"/>
  <c r="F14" i="10"/>
  <c r="G14" i="10"/>
  <c r="H14" i="10"/>
  <c r="I14" i="10"/>
  <c r="J14" i="10"/>
  <c r="K14" i="10"/>
  <c r="L14" i="10"/>
  <c r="M14" i="10"/>
  <c r="N14" i="10"/>
  <c r="S14" i="10"/>
  <c r="A15" i="10"/>
  <c r="B15" i="10"/>
  <c r="C15" i="10"/>
  <c r="D15" i="10"/>
  <c r="E15" i="10"/>
  <c r="F15" i="10"/>
  <c r="G15" i="10"/>
  <c r="H15" i="10"/>
  <c r="I15" i="10"/>
  <c r="J15" i="10"/>
  <c r="K15" i="10"/>
  <c r="L15" i="10"/>
  <c r="M15" i="10"/>
  <c r="N15" i="10"/>
  <c r="S15" i="10"/>
  <c r="A16" i="10"/>
  <c r="B16" i="10"/>
  <c r="C16" i="10"/>
  <c r="D16" i="10"/>
  <c r="E16" i="10"/>
  <c r="F16" i="10"/>
  <c r="G16" i="10"/>
  <c r="H16" i="10"/>
  <c r="I16" i="10"/>
  <c r="J16" i="10"/>
  <c r="K16" i="10"/>
  <c r="L16" i="10"/>
  <c r="M16" i="10"/>
  <c r="N16" i="10"/>
  <c r="S16" i="10"/>
  <c r="A17" i="10"/>
  <c r="B17" i="10"/>
  <c r="C17" i="10"/>
  <c r="D17" i="10"/>
  <c r="E17" i="10"/>
  <c r="F17" i="10"/>
  <c r="G17" i="10"/>
  <c r="H17" i="10"/>
  <c r="I17" i="10"/>
  <c r="J17" i="10"/>
  <c r="K17" i="10"/>
  <c r="L17" i="10"/>
  <c r="M17" i="10"/>
  <c r="N17" i="10"/>
  <c r="S17" i="10"/>
  <c r="A18" i="10"/>
  <c r="B18" i="10"/>
  <c r="C18" i="10"/>
  <c r="D18" i="10"/>
  <c r="E18" i="10"/>
  <c r="F18" i="10"/>
  <c r="G18" i="10"/>
  <c r="H18" i="10"/>
  <c r="I18" i="10"/>
  <c r="J18" i="10"/>
  <c r="K18" i="10"/>
  <c r="L18" i="10"/>
  <c r="M18" i="10"/>
  <c r="N18" i="10"/>
  <c r="S18" i="10"/>
  <c r="A19" i="10"/>
  <c r="B19" i="10"/>
  <c r="C19" i="10"/>
  <c r="D19" i="10"/>
  <c r="E19" i="10"/>
  <c r="F19" i="10"/>
  <c r="G19" i="10"/>
  <c r="H19" i="10"/>
  <c r="I19" i="10"/>
  <c r="J19" i="10"/>
  <c r="K19" i="10"/>
  <c r="L19" i="10"/>
  <c r="M19" i="10"/>
  <c r="N19" i="10"/>
  <c r="S19" i="10"/>
  <c r="A20" i="10"/>
  <c r="B20" i="10"/>
  <c r="C20" i="10"/>
  <c r="D20" i="10"/>
  <c r="E20" i="10"/>
  <c r="F20" i="10"/>
  <c r="G20" i="10"/>
  <c r="H20" i="10"/>
  <c r="I20" i="10"/>
  <c r="J20" i="10"/>
  <c r="K20" i="10"/>
  <c r="L20" i="10"/>
  <c r="M20" i="10"/>
  <c r="N20" i="10"/>
  <c r="S20" i="10"/>
  <c r="A21" i="10"/>
  <c r="B21" i="10"/>
  <c r="C21" i="10"/>
  <c r="D21" i="10"/>
  <c r="E21" i="10"/>
  <c r="F21" i="10"/>
  <c r="G21" i="10"/>
  <c r="H21" i="10"/>
  <c r="I21" i="10"/>
  <c r="J21" i="10"/>
  <c r="K21" i="10"/>
  <c r="L21" i="10"/>
  <c r="M21" i="10"/>
  <c r="N21" i="10"/>
  <c r="S21" i="10"/>
  <c r="A22" i="10"/>
  <c r="B22" i="10"/>
  <c r="C22" i="10"/>
  <c r="D22" i="10"/>
  <c r="E22" i="10"/>
  <c r="F22" i="10"/>
  <c r="G22" i="10"/>
  <c r="H22" i="10"/>
  <c r="I22" i="10"/>
  <c r="J22" i="10"/>
  <c r="K22" i="10"/>
  <c r="L22" i="10"/>
  <c r="M22" i="10"/>
  <c r="N22" i="10"/>
  <c r="O22" i="10"/>
  <c r="S22" i="10"/>
  <c r="A23" i="10"/>
  <c r="B23" i="10"/>
  <c r="C23" i="10"/>
  <c r="D23" i="10"/>
  <c r="E23" i="10"/>
  <c r="F23" i="10"/>
  <c r="G23" i="10"/>
  <c r="H23" i="10"/>
  <c r="I23" i="10"/>
  <c r="J23" i="10"/>
  <c r="K23" i="10"/>
  <c r="L23" i="10"/>
  <c r="M23" i="10"/>
  <c r="N23" i="10"/>
  <c r="O23" i="10"/>
  <c r="S23" i="10"/>
  <c r="A24" i="10"/>
  <c r="B24" i="10"/>
  <c r="C24" i="10"/>
  <c r="D24" i="10"/>
  <c r="E24" i="10"/>
  <c r="F24" i="10"/>
  <c r="G24" i="10"/>
  <c r="H24" i="10"/>
  <c r="I24" i="10"/>
  <c r="J24" i="10"/>
  <c r="K24" i="10"/>
  <c r="L24" i="10"/>
  <c r="M24" i="10"/>
  <c r="N24" i="10"/>
  <c r="O24" i="10"/>
  <c r="S24" i="10"/>
  <c r="A25" i="10"/>
  <c r="B25" i="10"/>
  <c r="C25" i="10"/>
  <c r="D25" i="10"/>
  <c r="E25" i="10"/>
  <c r="F25" i="10"/>
  <c r="G25" i="10"/>
  <c r="H25" i="10"/>
  <c r="I25" i="10"/>
  <c r="J25" i="10"/>
  <c r="K25" i="10"/>
  <c r="L25" i="10"/>
  <c r="M25" i="10"/>
  <c r="N25" i="10"/>
  <c r="O25" i="10"/>
  <c r="S25" i="10"/>
  <c r="A26" i="10"/>
  <c r="B26" i="10"/>
  <c r="C26" i="10"/>
  <c r="D26" i="10"/>
  <c r="E26" i="10"/>
  <c r="F26" i="10"/>
  <c r="G26" i="10"/>
  <c r="H26" i="10"/>
  <c r="I26" i="10"/>
  <c r="J26" i="10"/>
  <c r="K26" i="10"/>
  <c r="L26" i="10"/>
  <c r="M26" i="10"/>
  <c r="N26" i="10"/>
  <c r="O26" i="10"/>
  <c r="S26" i="10"/>
  <c r="A27" i="10"/>
  <c r="B27" i="10"/>
  <c r="C27" i="10"/>
  <c r="D27" i="10"/>
  <c r="E27" i="10"/>
  <c r="F27" i="10"/>
  <c r="G27" i="10"/>
  <c r="H27" i="10"/>
  <c r="I27" i="10"/>
  <c r="J27" i="10"/>
  <c r="K27" i="10"/>
  <c r="L27" i="10"/>
  <c r="M27" i="10"/>
  <c r="N27" i="10"/>
  <c r="O27" i="10"/>
  <c r="S27" i="10"/>
  <c r="A28" i="10"/>
  <c r="B28" i="10"/>
  <c r="C28" i="10"/>
  <c r="D28" i="10"/>
  <c r="E28" i="10"/>
  <c r="F28" i="10"/>
  <c r="G28" i="10"/>
  <c r="H28" i="10"/>
  <c r="I28" i="10"/>
  <c r="J28" i="10"/>
  <c r="K28" i="10"/>
  <c r="L28" i="10"/>
  <c r="M28" i="10"/>
  <c r="N28" i="10"/>
  <c r="O28" i="10"/>
  <c r="S28" i="10"/>
  <c r="A29" i="10"/>
  <c r="B29" i="10"/>
  <c r="C29" i="10"/>
  <c r="D29" i="10"/>
  <c r="E29" i="10"/>
  <c r="F29" i="10"/>
  <c r="G29" i="10"/>
  <c r="H29" i="10"/>
  <c r="I29" i="10"/>
  <c r="J29" i="10"/>
  <c r="K29" i="10"/>
  <c r="L29" i="10"/>
  <c r="M29" i="10"/>
  <c r="N29" i="10"/>
  <c r="O29" i="10"/>
  <c r="S29" i="10"/>
  <c r="A30" i="10"/>
  <c r="B30" i="10"/>
  <c r="C30" i="10"/>
  <c r="D30" i="10"/>
  <c r="E30" i="10"/>
  <c r="F30" i="10"/>
  <c r="G30" i="10"/>
  <c r="H30" i="10"/>
  <c r="I30" i="10"/>
  <c r="J30" i="10"/>
  <c r="K30" i="10"/>
  <c r="L30" i="10"/>
  <c r="M30" i="10"/>
  <c r="N30" i="10"/>
  <c r="O30" i="10"/>
  <c r="S30" i="10"/>
  <c r="A31" i="10"/>
  <c r="B31" i="10"/>
  <c r="C31" i="10"/>
  <c r="D31" i="10"/>
  <c r="E31" i="10"/>
  <c r="F31" i="10"/>
  <c r="G31" i="10"/>
  <c r="H31" i="10"/>
  <c r="I31" i="10"/>
  <c r="J31" i="10"/>
  <c r="K31" i="10"/>
  <c r="L31" i="10"/>
  <c r="M31" i="10"/>
  <c r="N31" i="10"/>
  <c r="O31" i="10"/>
  <c r="S31" i="10"/>
  <c r="A32" i="10"/>
  <c r="B32" i="10"/>
  <c r="C32" i="10"/>
  <c r="D32" i="10"/>
  <c r="E32" i="10"/>
  <c r="F32" i="10"/>
  <c r="G32" i="10"/>
  <c r="H32" i="10"/>
  <c r="I32" i="10"/>
  <c r="J32" i="10"/>
  <c r="K32" i="10"/>
  <c r="L32" i="10"/>
  <c r="M32" i="10"/>
  <c r="N32" i="10"/>
  <c r="O32" i="10"/>
  <c r="S32" i="10"/>
  <c r="A33" i="10"/>
  <c r="B33" i="10"/>
  <c r="C33" i="10"/>
  <c r="D33" i="10"/>
  <c r="E33" i="10"/>
  <c r="F33" i="10"/>
  <c r="G33" i="10"/>
  <c r="H33" i="10"/>
  <c r="I33" i="10"/>
  <c r="J33" i="10"/>
  <c r="K33" i="10"/>
  <c r="L33" i="10"/>
  <c r="M33" i="10"/>
  <c r="N33" i="10"/>
  <c r="O33" i="10"/>
  <c r="S33" i="10"/>
  <c r="A34" i="10"/>
  <c r="B34" i="10"/>
  <c r="C34" i="10"/>
  <c r="D34" i="10"/>
  <c r="E34" i="10"/>
  <c r="F34" i="10"/>
  <c r="G34" i="10"/>
  <c r="H34" i="10"/>
  <c r="I34" i="10"/>
  <c r="J34" i="10"/>
  <c r="K34" i="10"/>
  <c r="L34" i="10"/>
  <c r="M34" i="10"/>
  <c r="N34" i="10"/>
  <c r="O34" i="10"/>
  <c r="S34" i="10"/>
  <c r="A35" i="10"/>
  <c r="B35" i="10"/>
  <c r="C35" i="10"/>
  <c r="D35" i="10"/>
  <c r="E35" i="10"/>
  <c r="F35" i="10"/>
  <c r="G35" i="10"/>
  <c r="H35" i="10"/>
  <c r="I35" i="10"/>
  <c r="J35" i="10"/>
  <c r="K35" i="10"/>
  <c r="L35" i="10"/>
  <c r="M35" i="10"/>
  <c r="N35" i="10"/>
  <c r="O35" i="10"/>
  <c r="S35" i="10"/>
  <c r="A36" i="10"/>
  <c r="B36" i="10"/>
  <c r="C36" i="10"/>
  <c r="D36" i="10"/>
  <c r="E36" i="10"/>
  <c r="F36" i="10"/>
  <c r="G36" i="10"/>
  <c r="H36" i="10"/>
  <c r="I36" i="10"/>
  <c r="J36" i="10"/>
  <c r="K36" i="10"/>
  <c r="L36" i="10"/>
  <c r="M36" i="10"/>
  <c r="N36" i="10"/>
  <c r="O36" i="10"/>
  <c r="S36" i="10"/>
  <c r="A37" i="10"/>
  <c r="B37" i="10"/>
  <c r="C37" i="10"/>
  <c r="D37" i="10"/>
  <c r="E37" i="10"/>
  <c r="F37" i="10"/>
  <c r="G37" i="10"/>
  <c r="H37" i="10"/>
  <c r="I37" i="10"/>
  <c r="J37" i="10"/>
  <c r="K37" i="10"/>
  <c r="L37" i="10"/>
  <c r="M37" i="10"/>
  <c r="N37" i="10"/>
  <c r="O37" i="10"/>
  <c r="S37" i="10"/>
  <c r="A38" i="10"/>
  <c r="B38" i="10"/>
  <c r="C38" i="10"/>
  <c r="D38" i="10"/>
  <c r="E38" i="10"/>
  <c r="F38" i="10"/>
  <c r="G38" i="10"/>
  <c r="H38" i="10"/>
  <c r="I38" i="10"/>
  <c r="J38" i="10"/>
  <c r="K38" i="10"/>
  <c r="L38" i="10"/>
  <c r="M38" i="10"/>
  <c r="N38" i="10"/>
  <c r="O38" i="10"/>
  <c r="S38" i="10"/>
  <c r="A39" i="10"/>
  <c r="B39" i="10"/>
  <c r="C39" i="10"/>
  <c r="D39" i="10"/>
  <c r="E39" i="10"/>
  <c r="F39" i="10"/>
  <c r="G39" i="10"/>
  <c r="H39" i="10"/>
  <c r="I39" i="10"/>
  <c r="J39" i="10"/>
  <c r="K39" i="10"/>
  <c r="L39" i="10"/>
  <c r="M39" i="10"/>
  <c r="N39" i="10"/>
  <c r="O39" i="10"/>
  <c r="S39" i="10"/>
  <c r="A40" i="10"/>
  <c r="B40" i="10"/>
  <c r="C40" i="10"/>
  <c r="D40" i="10"/>
  <c r="E40" i="10"/>
  <c r="F40" i="10"/>
  <c r="G40" i="10"/>
  <c r="H40" i="10"/>
  <c r="I40" i="10"/>
  <c r="J40" i="10"/>
  <c r="K40" i="10"/>
  <c r="L40" i="10"/>
  <c r="M40" i="10"/>
  <c r="N40" i="10"/>
  <c r="O40" i="10"/>
  <c r="S40" i="10"/>
  <c r="A41" i="10"/>
  <c r="B41" i="10"/>
  <c r="C41" i="10"/>
  <c r="D41" i="10"/>
  <c r="E41" i="10"/>
  <c r="F41" i="10"/>
  <c r="G41" i="10"/>
  <c r="H41" i="10"/>
  <c r="I41" i="10"/>
  <c r="J41" i="10"/>
  <c r="K41" i="10"/>
  <c r="L41" i="10"/>
  <c r="M41" i="10"/>
  <c r="N41" i="10"/>
  <c r="O41" i="10"/>
  <c r="S41" i="10"/>
  <c r="A42" i="10"/>
  <c r="B42" i="10"/>
  <c r="C42" i="10"/>
  <c r="D42" i="10"/>
  <c r="E42" i="10"/>
  <c r="F42" i="10"/>
  <c r="G42" i="10"/>
  <c r="H42" i="10"/>
  <c r="I42" i="10"/>
  <c r="J42" i="10"/>
  <c r="K42" i="10"/>
  <c r="L42" i="10"/>
  <c r="M42" i="10"/>
  <c r="N42" i="10"/>
  <c r="O42" i="10"/>
  <c r="S42" i="10"/>
  <c r="A43" i="10"/>
  <c r="B43" i="10"/>
  <c r="C43" i="10"/>
  <c r="D43" i="10"/>
  <c r="E43" i="10"/>
  <c r="F43" i="10"/>
  <c r="G43" i="10"/>
  <c r="H43" i="10"/>
  <c r="I43" i="10"/>
  <c r="J43" i="10"/>
  <c r="K43" i="10"/>
  <c r="L43" i="10"/>
  <c r="M43" i="10"/>
  <c r="N43" i="10"/>
  <c r="O43" i="10"/>
  <c r="S43" i="10"/>
  <c r="A44" i="10"/>
  <c r="B44" i="10"/>
  <c r="C44" i="10"/>
  <c r="D44" i="10"/>
  <c r="E44" i="10"/>
  <c r="F44" i="10"/>
  <c r="G44" i="10"/>
  <c r="H44" i="10"/>
  <c r="I44" i="10"/>
  <c r="J44" i="10"/>
  <c r="K44" i="10"/>
  <c r="L44" i="10"/>
  <c r="M44" i="10"/>
  <c r="N44" i="10"/>
  <c r="O44" i="10"/>
  <c r="S44" i="10"/>
  <c r="A45" i="10"/>
  <c r="B45" i="10"/>
  <c r="C45" i="10"/>
  <c r="D45" i="10"/>
  <c r="E45" i="10"/>
  <c r="F45" i="10"/>
  <c r="G45" i="10"/>
  <c r="H45" i="10"/>
  <c r="I45" i="10"/>
  <c r="J45" i="10"/>
  <c r="K45" i="10"/>
  <c r="L45" i="10"/>
  <c r="M45" i="10"/>
  <c r="N45" i="10"/>
  <c r="O45" i="10"/>
  <c r="S45" i="10"/>
  <c r="A46" i="10"/>
  <c r="B46" i="10"/>
  <c r="C46" i="10"/>
  <c r="D46" i="10"/>
  <c r="E46" i="10"/>
  <c r="F46" i="10"/>
  <c r="G46" i="10"/>
  <c r="H46" i="10"/>
  <c r="I46" i="10"/>
  <c r="J46" i="10"/>
  <c r="K46" i="10"/>
  <c r="L46" i="10"/>
  <c r="M46" i="10"/>
  <c r="N46" i="10"/>
  <c r="O46" i="10"/>
  <c r="S46" i="10"/>
  <c r="A47" i="10"/>
  <c r="B47" i="10"/>
  <c r="C47" i="10"/>
  <c r="D47" i="10"/>
  <c r="E47" i="10"/>
  <c r="F47" i="10"/>
  <c r="G47" i="10"/>
  <c r="H47" i="10"/>
  <c r="I47" i="10"/>
  <c r="J47" i="10"/>
  <c r="K47" i="10"/>
  <c r="L47" i="10"/>
  <c r="M47" i="10"/>
  <c r="N47" i="10"/>
  <c r="O47" i="10"/>
  <c r="S47" i="10"/>
  <c r="A48" i="10"/>
  <c r="B48" i="10"/>
  <c r="C48" i="10"/>
  <c r="D48" i="10"/>
  <c r="E48" i="10"/>
  <c r="F48" i="10"/>
  <c r="G48" i="10"/>
  <c r="H48" i="10"/>
  <c r="I48" i="10"/>
  <c r="J48" i="10"/>
  <c r="K48" i="10"/>
  <c r="L48" i="10"/>
  <c r="M48" i="10"/>
  <c r="N48" i="10"/>
  <c r="O48" i="10"/>
  <c r="S48" i="10"/>
  <c r="A49" i="10"/>
  <c r="B49" i="10"/>
  <c r="C49" i="10"/>
  <c r="D49" i="10"/>
  <c r="E49" i="10"/>
  <c r="F49" i="10"/>
  <c r="G49" i="10"/>
  <c r="H49" i="10"/>
  <c r="I49" i="10"/>
  <c r="J49" i="10"/>
  <c r="K49" i="10"/>
  <c r="L49" i="10"/>
  <c r="M49" i="10"/>
  <c r="N49" i="10"/>
  <c r="O49" i="10"/>
  <c r="S49" i="10"/>
  <c r="A50" i="10"/>
  <c r="B50" i="10"/>
  <c r="C50" i="10"/>
  <c r="D50" i="10"/>
  <c r="E50" i="10"/>
  <c r="F50" i="10"/>
  <c r="G50" i="10"/>
  <c r="H50" i="10"/>
  <c r="I50" i="10"/>
  <c r="J50" i="10"/>
  <c r="K50" i="10"/>
  <c r="L50" i="10"/>
  <c r="M50" i="10"/>
  <c r="N50" i="10"/>
  <c r="O50" i="10"/>
  <c r="S50" i="10"/>
  <c r="A51" i="10"/>
  <c r="B51" i="10"/>
  <c r="C51" i="10"/>
  <c r="D51" i="10"/>
  <c r="E51" i="10"/>
  <c r="F51" i="10"/>
  <c r="G51" i="10"/>
  <c r="H51" i="10"/>
  <c r="I51" i="10"/>
  <c r="J51" i="10"/>
  <c r="K51" i="10"/>
  <c r="L51" i="10"/>
  <c r="M51" i="10"/>
  <c r="N51" i="10"/>
  <c r="O51" i="10"/>
  <c r="S51" i="10"/>
  <c r="A52" i="10"/>
  <c r="B52" i="10"/>
  <c r="C52" i="10"/>
  <c r="D52" i="10"/>
  <c r="E52" i="10"/>
  <c r="F52" i="10"/>
  <c r="G52" i="10"/>
  <c r="H52" i="10"/>
  <c r="I52" i="10"/>
  <c r="J52" i="10"/>
  <c r="K52" i="10"/>
  <c r="L52" i="10"/>
  <c r="M52" i="10"/>
  <c r="N52" i="10"/>
  <c r="O52" i="10"/>
  <c r="S52" i="10"/>
  <c r="A53" i="10"/>
  <c r="B53" i="10"/>
  <c r="C53" i="10"/>
  <c r="D53" i="10"/>
  <c r="E53" i="10"/>
  <c r="F53" i="10"/>
  <c r="G53" i="10"/>
  <c r="H53" i="10"/>
  <c r="I53" i="10"/>
  <c r="J53" i="10"/>
  <c r="K53" i="10"/>
  <c r="L53" i="10"/>
  <c r="M53" i="10"/>
  <c r="N53" i="10"/>
  <c r="O53" i="10"/>
  <c r="S53" i="10"/>
  <c r="A54" i="10"/>
  <c r="B54" i="10"/>
  <c r="C54" i="10"/>
  <c r="D54" i="10"/>
  <c r="E54" i="10"/>
  <c r="F54" i="10"/>
  <c r="G54" i="10"/>
  <c r="H54" i="10"/>
  <c r="I54" i="10"/>
  <c r="J54" i="10"/>
  <c r="K54" i="10"/>
  <c r="L54" i="10"/>
  <c r="M54" i="10"/>
  <c r="N54" i="10"/>
  <c r="O54" i="10"/>
  <c r="S54" i="10"/>
  <c r="A55" i="10"/>
  <c r="B55" i="10"/>
  <c r="C55" i="10"/>
  <c r="D55" i="10"/>
  <c r="E55" i="10"/>
  <c r="F55" i="10"/>
  <c r="G55" i="10"/>
  <c r="H55" i="10"/>
  <c r="I55" i="10"/>
  <c r="J55" i="10"/>
  <c r="K55" i="10"/>
  <c r="L55" i="10"/>
  <c r="M55" i="10"/>
  <c r="N55" i="10"/>
  <c r="O55" i="10"/>
  <c r="S55" i="10"/>
  <c r="A56" i="10"/>
  <c r="B56" i="10"/>
  <c r="C56" i="10"/>
  <c r="D56" i="10"/>
  <c r="E56" i="10"/>
  <c r="F56" i="10"/>
  <c r="G56" i="10"/>
  <c r="H56" i="10"/>
  <c r="I56" i="10"/>
  <c r="J56" i="10"/>
  <c r="K56" i="10"/>
  <c r="L56" i="10"/>
  <c r="M56" i="10"/>
  <c r="N56" i="10"/>
  <c r="O56" i="10"/>
  <c r="S56" i="10"/>
  <c r="A57" i="10"/>
  <c r="B57" i="10"/>
  <c r="C57" i="10"/>
  <c r="D57" i="10"/>
  <c r="E57" i="10"/>
  <c r="F57" i="10"/>
  <c r="G57" i="10"/>
  <c r="H57" i="10"/>
  <c r="I57" i="10"/>
  <c r="J57" i="10"/>
  <c r="K57" i="10"/>
  <c r="L57" i="10"/>
  <c r="M57" i="10"/>
  <c r="N57" i="10"/>
  <c r="O57" i="10"/>
  <c r="S57" i="10"/>
  <c r="A58" i="10"/>
  <c r="B58" i="10"/>
  <c r="C58" i="10"/>
  <c r="D58" i="10"/>
  <c r="E58" i="10"/>
  <c r="F58" i="10"/>
  <c r="G58" i="10"/>
  <c r="H58" i="10"/>
  <c r="I58" i="10"/>
  <c r="J58" i="10"/>
  <c r="K58" i="10"/>
  <c r="L58" i="10"/>
  <c r="M58" i="10"/>
  <c r="N58" i="10"/>
  <c r="O58" i="10"/>
  <c r="S58" i="10"/>
  <c r="A59" i="10"/>
  <c r="B59" i="10"/>
  <c r="C59" i="10"/>
  <c r="D59" i="10"/>
  <c r="E59" i="10"/>
  <c r="F59" i="10"/>
  <c r="G59" i="10"/>
  <c r="H59" i="10"/>
  <c r="I59" i="10"/>
  <c r="J59" i="10"/>
  <c r="K59" i="10"/>
  <c r="L59" i="10"/>
  <c r="M59" i="10"/>
  <c r="N59" i="10"/>
  <c r="O59" i="10"/>
  <c r="S59" i="10"/>
  <c r="A60" i="10"/>
  <c r="B60" i="10"/>
  <c r="C60" i="10"/>
  <c r="D60" i="10"/>
  <c r="E60" i="10"/>
  <c r="F60" i="10"/>
  <c r="G60" i="10"/>
  <c r="H60" i="10"/>
  <c r="I60" i="10"/>
  <c r="J60" i="10"/>
  <c r="K60" i="10"/>
  <c r="L60" i="10"/>
  <c r="M60" i="10"/>
  <c r="N60" i="10"/>
  <c r="O60" i="10"/>
  <c r="S60" i="10"/>
  <c r="A61" i="10"/>
  <c r="B61" i="10"/>
  <c r="C61" i="10"/>
  <c r="D61" i="10"/>
  <c r="E61" i="10"/>
  <c r="F61" i="10"/>
  <c r="G61" i="10"/>
  <c r="H61" i="10"/>
  <c r="I61" i="10"/>
  <c r="J61" i="10"/>
  <c r="K61" i="10"/>
  <c r="L61" i="10"/>
  <c r="M61" i="10"/>
  <c r="N61" i="10"/>
  <c r="O61" i="10"/>
  <c r="S61" i="10"/>
  <c r="A62" i="10"/>
  <c r="B62" i="10"/>
  <c r="C62" i="10"/>
  <c r="D62" i="10"/>
  <c r="E62" i="10"/>
  <c r="F62" i="10"/>
  <c r="G62" i="10"/>
  <c r="H62" i="10"/>
  <c r="I62" i="10"/>
  <c r="J62" i="10"/>
  <c r="K62" i="10"/>
  <c r="L62" i="10"/>
  <c r="M62" i="10"/>
  <c r="N62" i="10"/>
  <c r="O62" i="10"/>
  <c r="S62" i="10"/>
  <c r="A63" i="10"/>
  <c r="B63" i="10"/>
  <c r="C63" i="10"/>
  <c r="D63" i="10"/>
  <c r="E63" i="10"/>
  <c r="F63" i="10"/>
  <c r="G63" i="10"/>
  <c r="H63" i="10"/>
  <c r="I63" i="10"/>
  <c r="J63" i="10"/>
  <c r="K63" i="10"/>
  <c r="L63" i="10"/>
  <c r="M63" i="10"/>
  <c r="N63" i="10"/>
  <c r="O63" i="10"/>
  <c r="S63" i="10"/>
  <c r="A64" i="10"/>
  <c r="B64" i="10"/>
  <c r="C64" i="10"/>
  <c r="D64" i="10"/>
  <c r="E64" i="10"/>
  <c r="F64" i="10"/>
  <c r="G64" i="10"/>
  <c r="H64" i="10"/>
  <c r="I64" i="10"/>
  <c r="J64" i="10"/>
  <c r="K64" i="10"/>
  <c r="L64" i="10"/>
  <c r="M64" i="10"/>
  <c r="N64" i="10"/>
  <c r="O64" i="10"/>
  <c r="S64" i="10"/>
  <c r="A65" i="10"/>
  <c r="B65" i="10"/>
  <c r="C65" i="10"/>
  <c r="D65" i="10"/>
  <c r="E65" i="10"/>
  <c r="F65" i="10"/>
  <c r="G65" i="10"/>
  <c r="H65" i="10"/>
  <c r="I65" i="10"/>
  <c r="J65" i="10"/>
  <c r="K65" i="10"/>
  <c r="L65" i="10"/>
  <c r="M65" i="10"/>
  <c r="N65" i="10"/>
  <c r="O65" i="10"/>
  <c r="S65" i="10"/>
  <c r="A66" i="10"/>
  <c r="B66" i="10"/>
  <c r="C66" i="10"/>
  <c r="D66" i="10"/>
  <c r="E66" i="10"/>
  <c r="F66" i="10"/>
  <c r="G66" i="10"/>
  <c r="H66" i="10"/>
  <c r="I66" i="10"/>
  <c r="J66" i="10"/>
  <c r="K66" i="10"/>
  <c r="L66" i="10"/>
  <c r="M66" i="10"/>
  <c r="N66" i="10"/>
  <c r="O66" i="10"/>
  <c r="S66" i="10"/>
  <c r="A67" i="10"/>
  <c r="B67" i="10"/>
  <c r="C67" i="10"/>
  <c r="D67" i="10"/>
  <c r="E67" i="10"/>
  <c r="F67" i="10"/>
  <c r="G67" i="10"/>
  <c r="H67" i="10"/>
  <c r="I67" i="10"/>
  <c r="J67" i="10"/>
  <c r="K67" i="10"/>
  <c r="L67" i="10"/>
  <c r="M67" i="10"/>
  <c r="N67" i="10"/>
  <c r="O67" i="10"/>
  <c r="S67" i="10"/>
  <c r="A68" i="10"/>
  <c r="B68" i="10"/>
  <c r="C68" i="10"/>
  <c r="D68" i="10"/>
  <c r="E68" i="10"/>
  <c r="F68" i="10"/>
  <c r="G68" i="10"/>
  <c r="H68" i="10"/>
  <c r="I68" i="10"/>
  <c r="J68" i="10"/>
  <c r="K68" i="10"/>
  <c r="L68" i="10"/>
  <c r="M68" i="10"/>
  <c r="N68" i="10"/>
  <c r="O68" i="10"/>
  <c r="S68" i="10"/>
  <c r="A69" i="10"/>
  <c r="B69" i="10"/>
  <c r="C69" i="10"/>
  <c r="D69" i="10"/>
  <c r="E69" i="10"/>
  <c r="F69" i="10"/>
  <c r="G69" i="10"/>
  <c r="H69" i="10"/>
  <c r="I69" i="10"/>
  <c r="J69" i="10"/>
  <c r="K69" i="10"/>
  <c r="L69" i="10"/>
  <c r="M69" i="10"/>
  <c r="N69" i="10"/>
  <c r="O69" i="10"/>
  <c r="S69" i="10"/>
  <c r="A70" i="10"/>
  <c r="B70" i="10"/>
  <c r="C70" i="10"/>
  <c r="D70" i="10"/>
  <c r="E70" i="10"/>
  <c r="F70" i="10"/>
  <c r="G70" i="10"/>
  <c r="H70" i="10"/>
  <c r="I70" i="10"/>
  <c r="J70" i="10"/>
  <c r="K70" i="10"/>
  <c r="L70" i="10"/>
  <c r="M70" i="10"/>
  <c r="N70" i="10"/>
  <c r="O70" i="10"/>
  <c r="S70" i="10"/>
  <c r="A71" i="10"/>
  <c r="B71" i="10"/>
  <c r="C71" i="10"/>
  <c r="D71" i="10"/>
  <c r="E71" i="10"/>
  <c r="F71" i="10"/>
  <c r="G71" i="10"/>
  <c r="H71" i="10"/>
  <c r="I71" i="10"/>
  <c r="J71" i="10"/>
  <c r="K71" i="10"/>
  <c r="L71" i="10"/>
  <c r="M71" i="10"/>
  <c r="N71" i="10"/>
  <c r="O71" i="10"/>
  <c r="S71" i="10"/>
  <c r="A72" i="10"/>
  <c r="B72" i="10"/>
  <c r="C72" i="10"/>
  <c r="D72" i="10"/>
  <c r="E72" i="10"/>
  <c r="F72" i="10"/>
  <c r="G72" i="10"/>
  <c r="H72" i="10"/>
  <c r="I72" i="10"/>
  <c r="J72" i="10"/>
  <c r="K72" i="10"/>
  <c r="L72" i="10"/>
  <c r="M72" i="10"/>
  <c r="N72" i="10"/>
  <c r="O72" i="10"/>
  <c r="S72" i="10"/>
  <c r="A73" i="10"/>
  <c r="B73" i="10"/>
  <c r="C73" i="10"/>
  <c r="D73" i="10"/>
  <c r="E73" i="10"/>
  <c r="F73" i="10"/>
  <c r="G73" i="10"/>
  <c r="H73" i="10"/>
  <c r="I73" i="10"/>
  <c r="J73" i="10"/>
  <c r="K73" i="10"/>
  <c r="L73" i="10"/>
  <c r="M73" i="10"/>
  <c r="N73" i="10"/>
  <c r="O73" i="10"/>
  <c r="S73" i="10"/>
  <c r="A74" i="10"/>
  <c r="B74" i="10"/>
  <c r="C74" i="10"/>
  <c r="D74" i="10"/>
  <c r="E74" i="10"/>
  <c r="F74" i="10"/>
  <c r="G74" i="10"/>
  <c r="H74" i="10"/>
  <c r="I74" i="10"/>
  <c r="J74" i="10"/>
  <c r="K74" i="10"/>
  <c r="L74" i="10"/>
  <c r="M74" i="10"/>
  <c r="N74" i="10"/>
  <c r="O74" i="10"/>
  <c r="S74" i="10"/>
  <c r="A75" i="10"/>
  <c r="B75" i="10"/>
  <c r="C75" i="10"/>
  <c r="D75" i="10"/>
  <c r="E75" i="10"/>
  <c r="F75" i="10"/>
  <c r="G75" i="10"/>
  <c r="H75" i="10"/>
  <c r="I75" i="10"/>
  <c r="J75" i="10"/>
  <c r="K75" i="10"/>
  <c r="L75" i="10"/>
  <c r="M75" i="10"/>
  <c r="N75" i="10"/>
  <c r="O75" i="10"/>
  <c r="S75" i="10"/>
  <c r="A76" i="10"/>
  <c r="B76" i="10"/>
  <c r="C76" i="10"/>
  <c r="D76" i="10"/>
  <c r="E76" i="10"/>
  <c r="F76" i="10"/>
  <c r="G76" i="10"/>
  <c r="H76" i="10"/>
  <c r="I76" i="10"/>
  <c r="J76" i="10"/>
  <c r="K76" i="10"/>
  <c r="L76" i="10"/>
  <c r="M76" i="10"/>
  <c r="N76" i="10"/>
  <c r="O76" i="10"/>
  <c r="S76" i="10"/>
  <c r="A77" i="10"/>
  <c r="B77" i="10"/>
  <c r="C77" i="10"/>
  <c r="D77" i="10"/>
  <c r="E77" i="10"/>
  <c r="F77" i="10"/>
  <c r="G77" i="10"/>
  <c r="H77" i="10"/>
  <c r="I77" i="10"/>
  <c r="J77" i="10"/>
  <c r="K77" i="10"/>
  <c r="L77" i="10"/>
  <c r="M77" i="10"/>
  <c r="N77" i="10"/>
  <c r="O77" i="10"/>
  <c r="S77" i="10"/>
  <c r="A78" i="10"/>
  <c r="B78" i="10"/>
  <c r="C78" i="10"/>
  <c r="D78" i="10"/>
  <c r="E78" i="10"/>
  <c r="F78" i="10"/>
  <c r="G78" i="10"/>
  <c r="H78" i="10"/>
  <c r="I78" i="10"/>
  <c r="J78" i="10"/>
  <c r="K78" i="10"/>
  <c r="L78" i="10"/>
  <c r="M78" i="10"/>
  <c r="N78" i="10"/>
  <c r="O78" i="10"/>
  <c r="S78" i="10"/>
  <c r="A79" i="10"/>
  <c r="B79" i="10"/>
  <c r="C79" i="10"/>
  <c r="D79" i="10"/>
  <c r="E79" i="10"/>
  <c r="F79" i="10"/>
  <c r="G79" i="10"/>
  <c r="H79" i="10"/>
  <c r="I79" i="10"/>
  <c r="J79" i="10"/>
  <c r="K79" i="10"/>
  <c r="L79" i="10"/>
  <c r="M79" i="10"/>
  <c r="N79" i="10"/>
  <c r="O79" i="10"/>
  <c r="S79" i="10"/>
  <c r="A80" i="10"/>
  <c r="B80" i="10"/>
  <c r="C80" i="10"/>
  <c r="D80" i="10"/>
  <c r="E80" i="10"/>
  <c r="F80" i="10"/>
  <c r="G80" i="10"/>
  <c r="H80" i="10"/>
  <c r="I80" i="10"/>
  <c r="J80" i="10"/>
  <c r="K80" i="10"/>
  <c r="L80" i="10"/>
  <c r="M80" i="10"/>
  <c r="N80" i="10"/>
  <c r="O80" i="10"/>
  <c r="S80" i="10"/>
  <c r="A81" i="10"/>
  <c r="B81" i="10"/>
  <c r="C81" i="10"/>
  <c r="D81" i="10"/>
  <c r="E81" i="10"/>
  <c r="F81" i="10"/>
  <c r="G81" i="10"/>
  <c r="H81" i="10"/>
  <c r="I81" i="10"/>
  <c r="J81" i="10"/>
  <c r="K81" i="10"/>
  <c r="L81" i="10"/>
  <c r="M81" i="10"/>
  <c r="N81" i="10"/>
  <c r="O81" i="10"/>
  <c r="S81" i="10"/>
  <c r="A82" i="10"/>
  <c r="B82" i="10"/>
  <c r="C82" i="10"/>
  <c r="D82" i="10"/>
  <c r="E82" i="10"/>
  <c r="F82" i="10"/>
  <c r="G82" i="10"/>
  <c r="H82" i="10"/>
  <c r="I82" i="10"/>
  <c r="J82" i="10"/>
  <c r="K82" i="10"/>
  <c r="L82" i="10"/>
  <c r="M82" i="10"/>
  <c r="N82" i="10"/>
  <c r="O82" i="10"/>
  <c r="S82" i="10"/>
  <c r="A83" i="10"/>
  <c r="B83" i="10"/>
  <c r="C83" i="10"/>
  <c r="D83" i="10"/>
  <c r="E83" i="10"/>
  <c r="F83" i="10"/>
  <c r="G83" i="10"/>
  <c r="H83" i="10"/>
  <c r="I83" i="10"/>
  <c r="J83" i="10"/>
  <c r="K83" i="10"/>
  <c r="L83" i="10"/>
  <c r="M83" i="10"/>
  <c r="N83" i="10"/>
  <c r="O83" i="10"/>
  <c r="S83" i="10"/>
  <c r="A84" i="10"/>
  <c r="B84" i="10"/>
  <c r="C84" i="10"/>
  <c r="D84" i="10"/>
  <c r="E84" i="10"/>
  <c r="F84" i="10"/>
  <c r="G84" i="10"/>
  <c r="H84" i="10"/>
  <c r="I84" i="10"/>
  <c r="J84" i="10"/>
  <c r="K84" i="10"/>
  <c r="L84" i="10"/>
  <c r="M84" i="10"/>
  <c r="N84" i="10"/>
  <c r="O84" i="10"/>
  <c r="S84" i="10"/>
  <c r="A85" i="10"/>
  <c r="B85" i="10"/>
  <c r="C85" i="10"/>
  <c r="D85" i="10"/>
  <c r="E85" i="10"/>
  <c r="F85" i="10"/>
  <c r="G85" i="10"/>
  <c r="H85" i="10"/>
  <c r="I85" i="10"/>
  <c r="J85" i="10"/>
  <c r="K85" i="10"/>
  <c r="L85" i="10"/>
  <c r="M85" i="10"/>
  <c r="N85" i="10"/>
  <c r="O85" i="10"/>
  <c r="S85" i="10"/>
  <c r="A86" i="10"/>
  <c r="B86" i="10"/>
  <c r="C86" i="10"/>
  <c r="D86" i="10"/>
  <c r="E86" i="10"/>
  <c r="F86" i="10"/>
  <c r="G86" i="10"/>
  <c r="H86" i="10"/>
  <c r="I86" i="10"/>
  <c r="J86" i="10"/>
  <c r="K86" i="10"/>
  <c r="L86" i="10"/>
  <c r="M86" i="10"/>
  <c r="N86" i="10"/>
  <c r="O86" i="10"/>
  <c r="S86" i="10"/>
  <c r="A87" i="10"/>
  <c r="B87" i="10"/>
  <c r="C87" i="10"/>
  <c r="D87" i="10"/>
  <c r="E87" i="10"/>
  <c r="F87" i="10"/>
  <c r="G87" i="10"/>
  <c r="H87" i="10"/>
  <c r="I87" i="10"/>
  <c r="J87" i="10"/>
  <c r="K87" i="10"/>
  <c r="L87" i="10"/>
  <c r="M87" i="10"/>
  <c r="N87" i="10"/>
  <c r="O87" i="10"/>
  <c r="S87" i="10"/>
  <c r="A88" i="10"/>
  <c r="B88" i="10"/>
  <c r="C88" i="10"/>
  <c r="D88" i="10"/>
  <c r="E88" i="10"/>
  <c r="F88" i="10"/>
  <c r="G88" i="10"/>
  <c r="H88" i="10"/>
  <c r="I88" i="10"/>
  <c r="J88" i="10"/>
  <c r="K88" i="10"/>
  <c r="L88" i="10"/>
  <c r="M88" i="10"/>
  <c r="N88" i="10"/>
  <c r="O88" i="10"/>
  <c r="S88" i="10"/>
  <c r="A89" i="10"/>
  <c r="B89" i="10"/>
  <c r="C89" i="10"/>
  <c r="D89" i="10"/>
  <c r="E89" i="10"/>
  <c r="F89" i="10"/>
  <c r="G89" i="10"/>
  <c r="H89" i="10"/>
  <c r="I89" i="10"/>
  <c r="J89" i="10"/>
  <c r="K89" i="10"/>
  <c r="L89" i="10"/>
  <c r="M89" i="10"/>
  <c r="N89" i="10"/>
  <c r="O89" i="10"/>
  <c r="S89" i="10"/>
  <c r="A90" i="10"/>
  <c r="B90" i="10"/>
  <c r="C90" i="10"/>
  <c r="D90" i="10"/>
  <c r="E90" i="10"/>
  <c r="F90" i="10"/>
  <c r="G90" i="10"/>
  <c r="H90" i="10"/>
  <c r="I90" i="10"/>
  <c r="J90" i="10"/>
  <c r="K90" i="10"/>
  <c r="L90" i="10"/>
  <c r="M90" i="10"/>
  <c r="N90" i="10"/>
  <c r="O90" i="10"/>
  <c r="S90" i="10"/>
  <c r="A91" i="10"/>
  <c r="B91" i="10"/>
  <c r="C91" i="10"/>
  <c r="D91" i="10"/>
  <c r="E91" i="10"/>
  <c r="F91" i="10"/>
  <c r="G91" i="10"/>
  <c r="H91" i="10"/>
  <c r="I91" i="10"/>
  <c r="J91" i="10"/>
  <c r="K91" i="10"/>
  <c r="L91" i="10"/>
  <c r="M91" i="10"/>
  <c r="N91" i="10"/>
  <c r="O91" i="10"/>
  <c r="S91" i="10"/>
  <c r="A92" i="10"/>
  <c r="B92" i="10"/>
  <c r="C92" i="10"/>
  <c r="D92" i="10"/>
  <c r="E92" i="10"/>
  <c r="F92" i="10"/>
  <c r="G92" i="10"/>
  <c r="H92" i="10"/>
  <c r="I92" i="10"/>
  <c r="J92" i="10"/>
  <c r="K92" i="10"/>
  <c r="L92" i="10"/>
  <c r="M92" i="10"/>
  <c r="N92" i="10"/>
  <c r="O92" i="10"/>
  <c r="S92" i="10"/>
  <c r="A93" i="10"/>
  <c r="B93" i="10"/>
  <c r="C93" i="10"/>
  <c r="D93" i="10"/>
  <c r="E93" i="10"/>
  <c r="F93" i="10"/>
  <c r="G93" i="10"/>
  <c r="H93" i="10"/>
  <c r="I93" i="10"/>
  <c r="J93" i="10"/>
  <c r="K93" i="10"/>
  <c r="L93" i="10"/>
  <c r="M93" i="10"/>
  <c r="N93" i="10"/>
  <c r="O93" i="10"/>
  <c r="S93" i="10"/>
  <c r="A94" i="10"/>
  <c r="B94" i="10"/>
  <c r="C94" i="10"/>
  <c r="D94" i="10"/>
  <c r="E94" i="10"/>
  <c r="F94" i="10"/>
  <c r="G94" i="10"/>
  <c r="H94" i="10"/>
  <c r="I94" i="10"/>
  <c r="J94" i="10"/>
  <c r="K94" i="10"/>
  <c r="L94" i="10"/>
  <c r="M94" i="10"/>
  <c r="N94" i="10"/>
  <c r="O94" i="10"/>
  <c r="S94" i="10"/>
  <c r="A95" i="10"/>
  <c r="B95" i="10"/>
  <c r="C95" i="10"/>
  <c r="D95" i="10"/>
  <c r="E95" i="10"/>
  <c r="F95" i="10"/>
  <c r="G95" i="10"/>
  <c r="H95" i="10"/>
  <c r="I95" i="10"/>
  <c r="J95" i="10"/>
  <c r="K95" i="10"/>
  <c r="L95" i="10"/>
  <c r="M95" i="10"/>
  <c r="N95" i="10"/>
  <c r="O95" i="10"/>
  <c r="S95" i="10"/>
  <c r="A96" i="10"/>
  <c r="B96" i="10"/>
  <c r="C96" i="10"/>
  <c r="D96" i="10"/>
  <c r="E96" i="10"/>
  <c r="F96" i="10"/>
  <c r="G96" i="10"/>
  <c r="H96" i="10"/>
  <c r="I96" i="10"/>
  <c r="J96" i="10"/>
  <c r="K96" i="10"/>
  <c r="L96" i="10"/>
  <c r="M96" i="10"/>
  <c r="N96" i="10"/>
  <c r="O96" i="10"/>
  <c r="S96" i="10"/>
  <c r="A97" i="10"/>
  <c r="B97" i="10"/>
  <c r="C97" i="10"/>
  <c r="D97" i="10"/>
  <c r="E97" i="10"/>
  <c r="F97" i="10"/>
  <c r="G97" i="10"/>
  <c r="H97" i="10"/>
  <c r="I97" i="10"/>
  <c r="J97" i="10"/>
  <c r="K97" i="10"/>
  <c r="L97" i="10"/>
  <c r="M97" i="10"/>
  <c r="N97" i="10"/>
  <c r="O97" i="10"/>
  <c r="S97" i="10"/>
  <c r="A98" i="10"/>
  <c r="B98" i="10"/>
  <c r="C98" i="10"/>
  <c r="D98" i="10"/>
  <c r="E98" i="10"/>
  <c r="F98" i="10"/>
  <c r="G98" i="10"/>
  <c r="H98" i="10"/>
  <c r="I98" i="10"/>
  <c r="J98" i="10"/>
  <c r="K98" i="10"/>
  <c r="L98" i="10"/>
  <c r="M98" i="10"/>
  <c r="N98" i="10"/>
  <c r="O98" i="10"/>
  <c r="S98" i="10"/>
  <c r="A99" i="10"/>
  <c r="B99" i="10"/>
  <c r="C99" i="10"/>
  <c r="D99" i="10"/>
  <c r="E99" i="10"/>
  <c r="F99" i="10"/>
  <c r="G99" i="10"/>
  <c r="H99" i="10"/>
  <c r="I99" i="10"/>
  <c r="J99" i="10"/>
  <c r="K99" i="10"/>
  <c r="L99" i="10"/>
  <c r="M99" i="10"/>
  <c r="N99" i="10"/>
  <c r="O99" i="10"/>
  <c r="S99" i="10"/>
  <c r="A100" i="10"/>
  <c r="B100" i="10"/>
  <c r="C100" i="10"/>
  <c r="D100" i="10"/>
  <c r="E100" i="10"/>
  <c r="F100" i="10"/>
  <c r="G100" i="10"/>
  <c r="H100" i="10"/>
  <c r="I100" i="10"/>
  <c r="J100" i="10"/>
  <c r="K100" i="10"/>
  <c r="L100" i="10"/>
  <c r="M100" i="10"/>
  <c r="N100" i="10"/>
  <c r="O100" i="10"/>
  <c r="S100" i="10"/>
  <c r="A101" i="10"/>
  <c r="B101" i="10"/>
  <c r="C101" i="10"/>
  <c r="D101" i="10"/>
  <c r="E101" i="10"/>
  <c r="F101" i="10"/>
  <c r="G101" i="10"/>
  <c r="H101" i="10"/>
  <c r="I101" i="10"/>
  <c r="J101" i="10"/>
  <c r="K101" i="10"/>
  <c r="L101" i="10"/>
  <c r="M101" i="10"/>
  <c r="N101" i="10"/>
  <c r="O101" i="10"/>
  <c r="S101" i="10"/>
  <c r="A102" i="10"/>
  <c r="B102" i="10"/>
  <c r="C102" i="10"/>
  <c r="D102" i="10"/>
  <c r="E102" i="10"/>
  <c r="F102" i="10"/>
  <c r="G102" i="10"/>
  <c r="H102" i="10"/>
  <c r="I102" i="10"/>
  <c r="J102" i="10"/>
  <c r="K102" i="10"/>
  <c r="L102" i="10"/>
  <c r="M102" i="10"/>
  <c r="N102" i="10"/>
  <c r="O102" i="10"/>
  <c r="S102" i="10"/>
  <c r="A103" i="10"/>
  <c r="B103" i="10"/>
  <c r="C103" i="10"/>
  <c r="D103" i="10"/>
  <c r="E103" i="10"/>
  <c r="F103" i="10"/>
  <c r="G103" i="10"/>
  <c r="H103" i="10"/>
  <c r="I103" i="10"/>
  <c r="J103" i="10"/>
  <c r="K103" i="10"/>
  <c r="L103" i="10"/>
  <c r="M103" i="10"/>
  <c r="N103" i="10"/>
  <c r="O103" i="10"/>
  <c r="S103" i="10"/>
  <c r="A104" i="10"/>
  <c r="B104" i="10"/>
  <c r="C104" i="10"/>
  <c r="D104" i="10"/>
  <c r="E104" i="10"/>
  <c r="F104" i="10"/>
  <c r="G104" i="10"/>
  <c r="H104" i="10"/>
  <c r="I104" i="10"/>
  <c r="J104" i="10"/>
  <c r="K104" i="10"/>
  <c r="L104" i="10"/>
  <c r="M104" i="10"/>
  <c r="N104" i="10"/>
  <c r="O104" i="10"/>
  <c r="S104" i="10"/>
  <c r="A105" i="10"/>
  <c r="B105" i="10"/>
  <c r="C105" i="10"/>
  <c r="D105" i="10"/>
  <c r="E105" i="10"/>
  <c r="F105" i="10"/>
  <c r="G105" i="10"/>
  <c r="H105" i="10"/>
  <c r="I105" i="10"/>
  <c r="J105" i="10"/>
  <c r="K105" i="10"/>
  <c r="L105" i="10"/>
  <c r="M105" i="10"/>
  <c r="N105" i="10"/>
  <c r="O105" i="10"/>
  <c r="S105" i="10"/>
  <c r="A106" i="10"/>
  <c r="B106" i="10"/>
  <c r="C106" i="10"/>
  <c r="D106" i="10"/>
  <c r="E106" i="10"/>
  <c r="F106" i="10"/>
  <c r="G106" i="10"/>
  <c r="H106" i="10"/>
  <c r="I106" i="10"/>
  <c r="J106" i="10"/>
  <c r="K106" i="10"/>
  <c r="L106" i="10"/>
  <c r="M106" i="10"/>
  <c r="N106" i="10"/>
  <c r="O106" i="10"/>
  <c r="S106" i="10"/>
  <c r="A107" i="10"/>
  <c r="B107" i="10"/>
  <c r="C107" i="10"/>
  <c r="D107" i="10"/>
  <c r="E107" i="10"/>
  <c r="F107" i="10"/>
  <c r="G107" i="10"/>
  <c r="H107" i="10"/>
  <c r="I107" i="10"/>
  <c r="J107" i="10"/>
  <c r="K107" i="10"/>
  <c r="L107" i="10"/>
  <c r="M107" i="10"/>
  <c r="N107" i="10"/>
  <c r="O107" i="10"/>
  <c r="S107" i="10"/>
  <c r="A108" i="10"/>
  <c r="B108" i="10"/>
  <c r="C108" i="10"/>
  <c r="D108" i="10"/>
  <c r="E108" i="10"/>
  <c r="F108" i="10"/>
  <c r="G108" i="10"/>
  <c r="H108" i="10"/>
  <c r="I108" i="10"/>
  <c r="J108" i="10"/>
  <c r="K108" i="10"/>
  <c r="L108" i="10"/>
  <c r="M108" i="10"/>
  <c r="N108" i="10"/>
  <c r="O108" i="10"/>
  <c r="S108" i="10"/>
  <c r="A109" i="10"/>
  <c r="B109" i="10"/>
  <c r="C109" i="10"/>
  <c r="D109" i="10"/>
  <c r="E109" i="10"/>
  <c r="F109" i="10"/>
  <c r="G109" i="10"/>
  <c r="H109" i="10"/>
  <c r="I109" i="10"/>
  <c r="J109" i="10"/>
  <c r="K109" i="10"/>
  <c r="L109" i="10"/>
  <c r="M109" i="10"/>
  <c r="N109" i="10"/>
  <c r="O109" i="10"/>
  <c r="S109" i="10"/>
  <c r="A110" i="10"/>
  <c r="B110" i="10"/>
  <c r="C110" i="10"/>
  <c r="D110" i="10"/>
  <c r="E110" i="10"/>
  <c r="F110" i="10"/>
  <c r="G110" i="10"/>
  <c r="H110" i="10"/>
  <c r="I110" i="10"/>
  <c r="J110" i="10"/>
  <c r="K110" i="10"/>
  <c r="L110" i="10"/>
  <c r="M110" i="10"/>
  <c r="N110" i="10"/>
  <c r="O110" i="10"/>
  <c r="S110" i="10"/>
  <c r="A111" i="10"/>
  <c r="B111" i="10"/>
  <c r="C111" i="10"/>
  <c r="D111" i="10"/>
  <c r="E111" i="10"/>
  <c r="F111" i="10"/>
  <c r="G111" i="10"/>
  <c r="H111" i="10"/>
  <c r="I111" i="10"/>
  <c r="J111" i="10"/>
  <c r="K111" i="10"/>
  <c r="L111" i="10"/>
  <c r="M111" i="10"/>
  <c r="N111" i="10"/>
  <c r="O111" i="10"/>
  <c r="S111" i="10"/>
  <c r="A112" i="10"/>
  <c r="B112" i="10"/>
  <c r="C112" i="10"/>
  <c r="D112" i="10"/>
  <c r="E112" i="10"/>
  <c r="F112" i="10"/>
  <c r="G112" i="10"/>
  <c r="H112" i="10"/>
  <c r="I112" i="10"/>
  <c r="J112" i="10"/>
  <c r="K112" i="10"/>
  <c r="L112" i="10"/>
  <c r="M112" i="10"/>
  <c r="N112" i="10"/>
  <c r="O112" i="10"/>
  <c r="S112" i="10"/>
  <c r="A113" i="10"/>
  <c r="B113" i="10"/>
  <c r="C113" i="10"/>
  <c r="D113" i="10"/>
  <c r="E113" i="10"/>
  <c r="F113" i="10"/>
  <c r="G113" i="10"/>
  <c r="H113" i="10"/>
  <c r="I113" i="10"/>
  <c r="J113" i="10"/>
  <c r="K113" i="10"/>
  <c r="L113" i="10"/>
  <c r="M113" i="10"/>
  <c r="N113" i="10"/>
  <c r="O113" i="10"/>
  <c r="S113" i="10"/>
  <c r="A114" i="10"/>
  <c r="B114" i="10"/>
  <c r="C114" i="10"/>
  <c r="D114" i="10"/>
  <c r="E114" i="10"/>
  <c r="F114" i="10"/>
  <c r="G114" i="10"/>
  <c r="H114" i="10"/>
  <c r="I114" i="10"/>
  <c r="J114" i="10"/>
  <c r="K114" i="10"/>
  <c r="L114" i="10"/>
  <c r="M114" i="10"/>
  <c r="N114" i="10"/>
  <c r="O114" i="10"/>
  <c r="S114" i="10"/>
  <c r="A115" i="10"/>
  <c r="B115" i="10"/>
  <c r="C115" i="10"/>
  <c r="D115" i="10"/>
  <c r="E115" i="10"/>
  <c r="F115" i="10"/>
  <c r="G115" i="10"/>
  <c r="H115" i="10"/>
  <c r="I115" i="10"/>
  <c r="J115" i="10"/>
  <c r="K115" i="10"/>
  <c r="L115" i="10"/>
  <c r="M115" i="10"/>
  <c r="N115" i="10"/>
  <c r="O115" i="10"/>
  <c r="S115" i="10"/>
  <c r="A116" i="10"/>
  <c r="B116" i="10"/>
  <c r="C116" i="10"/>
  <c r="D116" i="10"/>
  <c r="E116" i="10"/>
  <c r="F116" i="10"/>
  <c r="G116" i="10"/>
  <c r="H116" i="10"/>
  <c r="I116" i="10"/>
  <c r="J116" i="10"/>
  <c r="K116" i="10"/>
  <c r="L116" i="10"/>
  <c r="M116" i="10"/>
  <c r="N116" i="10"/>
  <c r="O116" i="10"/>
  <c r="S116" i="10"/>
  <c r="A117" i="10"/>
  <c r="B117" i="10"/>
  <c r="C117" i="10"/>
  <c r="D117" i="10"/>
  <c r="E117" i="10"/>
  <c r="F117" i="10"/>
  <c r="G117" i="10"/>
  <c r="H117" i="10"/>
  <c r="I117" i="10"/>
  <c r="J117" i="10"/>
  <c r="K117" i="10"/>
  <c r="L117" i="10"/>
  <c r="M117" i="10"/>
  <c r="N117" i="10"/>
  <c r="O117" i="10"/>
  <c r="S117" i="10"/>
  <c r="A118" i="10"/>
  <c r="B118" i="10"/>
  <c r="C118" i="10"/>
  <c r="D118" i="10"/>
  <c r="E118" i="10"/>
  <c r="F118" i="10"/>
  <c r="G118" i="10"/>
  <c r="H118" i="10"/>
  <c r="I118" i="10"/>
  <c r="J118" i="10"/>
  <c r="K118" i="10"/>
  <c r="L118" i="10"/>
  <c r="M118" i="10"/>
  <c r="N118" i="10"/>
  <c r="O118" i="10"/>
  <c r="S118" i="10"/>
  <c r="A119" i="10"/>
  <c r="B119" i="10"/>
  <c r="C119" i="10"/>
  <c r="D119" i="10"/>
  <c r="E119" i="10"/>
  <c r="F119" i="10"/>
  <c r="G119" i="10"/>
  <c r="H119" i="10"/>
  <c r="I119" i="10"/>
  <c r="J119" i="10"/>
  <c r="K119" i="10"/>
  <c r="L119" i="10"/>
  <c r="M119" i="10"/>
  <c r="N119" i="10"/>
  <c r="O119" i="10"/>
  <c r="S119" i="10"/>
  <c r="A120" i="10"/>
  <c r="B120" i="10"/>
  <c r="C120" i="10"/>
  <c r="D120" i="10"/>
  <c r="E120" i="10"/>
  <c r="F120" i="10"/>
  <c r="G120" i="10"/>
  <c r="H120" i="10"/>
  <c r="I120" i="10"/>
  <c r="J120" i="10"/>
  <c r="K120" i="10"/>
  <c r="L120" i="10"/>
  <c r="M120" i="10"/>
  <c r="N120" i="10"/>
  <c r="O120" i="10"/>
  <c r="S120" i="10"/>
  <c r="A121" i="10"/>
  <c r="B121" i="10"/>
  <c r="C121" i="10"/>
  <c r="D121" i="10"/>
  <c r="E121" i="10"/>
  <c r="F121" i="10"/>
  <c r="G121" i="10"/>
  <c r="H121" i="10"/>
  <c r="I121" i="10"/>
  <c r="J121" i="10"/>
  <c r="K121" i="10"/>
  <c r="L121" i="10"/>
  <c r="M121" i="10"/>
  <c r="N121" i="10"/>
  <c r="O121" i="10"/>
  <c r="S121" i="10"/>
  <c r="A122" i="10"/>
  <c r="B122" i="10"/>
  <c r="C122" i="10"/>
  <c r="D122" i="10"/>
  <c r="E122" i="10"/>
  <c r="F122" i="10"/>
  <c r="G122" i="10"/>
  <c r="H122" i="10"/>
  <c r="I122" i="10"/>
  <c r="J122" i="10"/>
  <c r="K122" i="10"/>
  <c r="L122" i="10"/>
  <c r="M122" i="10"/>
  <c r="N122" i="10"/>
  <c r="O122" i="10"/>
  <c r="S122" i="10"/>
  <c r="A123" i="10"/>
  <c r="B123" i="10"/>
  <c r="C123" i="10"/>
  <c r="D123" i="10"/>
  <c r="E123" i="10"/>
  <c r="F123" i="10"/>
  <c r="G123" i="10"/>
  <c r="H123" i="10"/>
  <c r="I123" i="10"/>
  <c r="J123" i="10"/>
  <c r="K123" i="10"/>
  <c r="L123" i="10"/>
  <c r="M123" i="10"/>
  <c r="N123" i="10"/>
  <c r="O123" i="10"/>
  <c r="S123" i="10"/>
  <c r="A124" i="10"/>
  <c r="B124" i="10"/>
  <c r="C124" i="10"/>
  <c r="D124" i="10"/>
  <c r="E124" i="10"/>
  <c r="F124" i="10"/>
  <c r="G124" i="10"/>
  <c r="H124" i="10"/>
  <c r="I124" i="10"/>
  <c r="J124" i="10"/>
  <c r="K124" i="10"/>
  <c r="L124" i="10"/>
  <c r="M124" i="10"/>
  <c r="N124" i="10"/>
  <c r="O124" i="10"/>
  <c r="S124" i="10"/>
  <c r="A125" i="10"/>
  <c r="B125" i="10"/>
  <c r="C125" i="10"/>
  <c r="D125" i="10"/>
  <c r="E125" i="10"/>
  <c r="F125" i="10"/>
  <c r="G125" i="10"/>
  <c r="H125" i="10"/>
  <c r="I125" i="10"/>
  <c r="J125" i="10"/>
  <c r="K125" i="10"/>
  <c r="L125" i="10"/>
  <c r="M125" i="10"/>
  <c r="N125" i="10"/>
  <c r="O125" i="10"/>
  <c r="S125" i="10"/>
  <c r="A126" i="10"/>
  <c r="B126" i="10"/>
  <c r="C126" i="10"/>
  <c r="D126" i="10"/>
  <c r="E126" i="10"/>
  <c r="F126" i="10"/>
  <c r="G126" i="10"/>
  <c r="H126" i="10"/>
  <c r="I126" i="10"/>
  <c r="J126" i="10"/>
  <c r="K126" i="10"/>
  <c r="L126" i="10"/>
  <c r="M126" i="10"/>
  <c r="N126" i="10"/>
  <c r="O126" i="10"/>
  <c r="S126" i="10"/>
  <c r="A127" i="10"/>
  <c r="B127" i="10"/>
  <c r="C127" i="10"/>
  <c r="D127" i="10"/>
  <c r="E127" i="10"/>
  <c r="F127" i="10"/>
  <c r="G127" i="10"/>
  <c r="H127" i="10"/>
  <c r="I127" i="10"/>
  <c r="J127" i="10"/>
  <c r="K127" i="10"/>
  <c r="L127" i="10"/>
  <c r="M127" i="10"/>
  <c r="N127" i="10"/>
  <c r="O127" i="10"/>
  <c r="S127" i="10"/>
  <c r="A128" i="10"/>
  <c r="B128" i="10"/>
  <c r="C128" i="10"/>
  <c r="D128" i="10"/>
  <c r="E128" i="10"/>
  <c r="F128" i="10"/>
  <c r="G128" i="10"/>
  <c r="H128" i="10"/>
  <c r="I128" i="10"/>
  <c r="J128" i="10"/>
  <c r="K128" i="10"/>
  <c r="L128" i="10"/>
  <c r="M128" i="10"/>
  <c r="N128" i="10"/>
  <c r="O128" i="10"/>
  <c r="S128" i="10"/>
  <c r="A129" i="10"/>
  <c r="B129" i="10"/>
  <c r="C129" i="10"/>
  <c r="D129" i="10"/>
  <c r="E129" i="10"/>
  <c r="F129" i="10"/>
  <c r="G129" i="10"/>
  <c r="H129" i="10"/>
  <c r="I129" i="10"/>
  <c r="J129" i="10"/>
  <c r="K129" i="10"/>
  <c r="L129" i="10"/>
  <c r="M129" i="10"/>
  <c r="N129" i="10"/>
  <c r="O129" i="10"/>
  <c r="S129" i="10"/>
  <c r="A130" i="10"/>
  <c r="B130" i="10"/>
  <c r="C130" i="10"/>
  <c r="D130" i="10"/>
  <c r="E130" i="10"/>
  <c r="F130" i="10"/>
  <c r="G130" i="10"/>
  <c r="H130" i="10"/>
  <c r="I130" i="10"/>
  <c r="J130" i="10"/>
  <c r="K130" i="10"/>
  <c r="L130" i="10"/>
  <c r="M130" i="10"/>
  <c r="N130" i="10"/>
  <c r="O130" i="10"/>
  <c r="S130" i="10"/>
  <c r="A131" i="10"/>
  <c r="B131" i="10"/>
  <c r="C131" i="10"/>
  <c r="D131" i="10"/>
  <c r="E131" i="10"/>
  <c r="F131" i="10"/>
  <c r="G131" i="10"/>
  <c r="H131" i="10"/>
  <c r="I131" i="10"/>
  <c r="J131" i="10"/>
  <c r="K131" i="10"/>
  <c r="L131" i="10"/>
  <c r="M131" i="10"/>
  <c r="N131" i="10"/>
  <c r="O131" i="10"/>
  <c r="S131" i="10"/>
  <c r="A132" i="10"/>
  <c r="B132" i="10"/>
  <c r="C132" i="10"/>
  <c r="D132" i="10"/>
  <c r="E132" i="10"/>
  <c r="F132" i="10"/>
  <c r="G132" i="10"/>
  <c r="H132" i="10"/>
  <c r="I132" i="10"/>
  <c r="J132" i="10"/>
  <c r="K132" i="10"/>
  <c r="L132" i="10"/>
  <c r="M132" i="10"/>
  <c r="N132" i="10"/>
  <c r="O132" i="10"/>
  <c r="S132" i="10"/>
  <c r="A133" i="10"/>
  <c r="B133" i="10"/>
  <c r="C133" i="10"/>
  <c r="D133" i="10"/>
  <c r="E133" i="10"/>
  <c r="F133" i="10"/>
  <c r="G133" i="10"/>
  <c r="H133" i="10"/>
  <c r="I133" i="10"/>
  <c r="J133" i="10"/>
  <c r="K133" i="10"/>
  <c r="L133" i="10"/>
  <c r="M133" i="10"/>
  <c r="N133" i="10"/>
  <c r="O133" i="10"/>
  <c r="S133" i="10"/>
  <c r="A134" i="10"/>
  <c r="B134" i="10"/>
  <c r="C134" i="10"/>
  <c r="D134" i="10"/>
  <c r="E134" i="10"/>
  <c r="F134" i="10"/>
  <c r="G134" i="10"/>
  <c r="H134" i="10"/>
  <c r="I134" i="10"/>
  <c r="J134" i="10"/>
  <c r="K134" i="10"/>
  <c r="L134" i="10"/>
  <c r="M134" i="10"/>
  <c r="N134" i="10"/>
  <c r="O134" i="10"/>
  <c r="S134" i="10"/>
  <c r="A135" i="10"/>
  <c r="B135" i="10"/>
  <c r="C135" i="10"/>
  <c r="D135" i="10"/>
  <c r="E135" i="10"/>
  <c r="F135" i="10"/>
  <c r="G135" i="10"/>
  <c r="H135" i="10"/>
  <c r="I135" i="10"/>
  <c r="J135" i="10"/>
  <c r="K135" i="10"/>
  <c r="L135" i="10"/>
  <c r="M135" i="10"/>
  <c r="N135" i="10"/>
  <c r="O135" i="10"/>
  <c r="S135" i="10"/>
  <c r="A136" i="10"/>
  <c r="B136" i="10"/>
  <c r="C136" i="10"/>
  <c r="D136" i="10"/>
  <c r="E136" i="10"/>
  <c r="F136" i="10"/>
  <c r="G136" i="10"/>
  <c r="H136" i="10"/>
  <c r="I136" i="10"/>
  <c r="J136" i="10"/>
  <c r="K136" i="10"/>
  <c r="L136" i="10"/>
  <c r="M136" i="10"/>
  <c r="N136" i="10"/>
  <c r="O136" i="10"/>
  <c r="S136" i="10"/>
  <c r="A137" i="10"/>
  <c r="B137" i="10"/>
  <c r="C137" i="10"/>
  <c r="D137" i="10"/>
  <c r="E137" i="10"/>
  <c r="F137" i="10"/>
  <c r="G137" i="10"/>
  <c r="H137" i="10"/>
  <c r="I137" i="10"/>
  <c r="J137" i="10"/>
  <c r="K137" i="10"/>
  <c r="L137" i="10"/>
  <c r="M137" i="10"/>
  <c r="N137" i="10"/>
  <c r="O137" i="10"/>
  <c r="S137" i="10"/>
  <c r="A138" i="10"/>
  <c r="B138" i="10"/>
  <c r="C138" i="10"/>
  <c r="D138" i="10"/>
  <c r="E138" i="10"/>
  <c r="F138" i="10"/>
  <c r="G138" i="10"/>
  <c r="H138" i="10"/>
  <c r="I138" i="10"/>
  <c r="J138" i="10"/>
  <c r="K138" i="10"/>
  <c r="L138" i="10"/>
  <c r="M138" i="10"/>
  <c r="N138" i="10"/>
  <c r="O138" i="10"/>
  <c r="S138" i="10"/>
  <c r="A139" i="10"/>
  <c r="B139" i="10"/>
  <c r="C139" i="10"/>
  <c r="D139" i="10"/>
  <c r="E139" i="10"/>
  <c r="F139" i="10"/>
  <c r="G139" i="10"/>
  <c r="H139" i="10"/>
  <c r="I139" i="10"/>
  <c r="J139" i="10"/>
  <c r="K139" i="10"/>
  <c r="L139" i="10"/>
  <c r="M139" i="10"/>
  <c r="N139" i="10"/>
  <c r="O139" i="10"/>
  <c r="S139" i="10"/>
  <c r="A140" i="10"/>
  <c r="B140" i="10"/>
  <c r="C140" i="10"/>
  <c r="D140" i="10"/>
  <c r="E140" i="10"/>
  <c r="F140" i="10"/>
  <c r="G140" i="10"/>
  <c r="H140" i="10"/>
  <c r="I140" i="10"/>
  <c r="J140" i="10"/>
  <c r="K140" i="10"/>
  <c r="L140" i="10"/>
  <c r="M140" i="10"/>
  <c r="N140" i="10"/>
  <c r="O140" i="10"/>
  <c r="S140" i="10"/>
  <c r="A141" i="10"/>
  <c r="B141" i="10"/>
  <c r="C141" i="10"/>
  <c r="D141" i="10"/>
  <c r="E141" i="10"/>
  <c r="F141" i="10"/>
  <c r="G141" i="10"/>
  <c r="H141" i="10"/>
  <c r="I141" i="10"/>
  <c r="J141" i="10"/>
  <c r="K141" i="10"/>
  <c r="L141" i="10"/>
  <c r="M141" i="10"/>
  <c r="N141" i="10"/>
  <c r="O141" i="10"/>
  <c r="S141" i="10"/>
  <c r="A142" i="10"/>
  <c r="B142" i="10"/>
  <c r="C142" i="10"/>
  <c r="D142" i="10"/>
  <c r="E142" i="10"/>
  <c r="F142" i="10"/>
  <c r="G142" i="10"/>
  <c r="H142" i="10"/>
  <c r="I142" i="10"/>
  <c r="J142" i="10"/>
  <c r="K142" i="10"/>
  <c r="L142" i="10"/>
  <c r="M142" i="10"/>
  <c r="N142" i="10"/>
  <c r="O142" i="10"/>
  <c r="S142" i="10"/>
  <c r="A143" i="10"/>
  <c r="B143" i="10"/>
  <c r="C143" i="10"/>
  <c r="D143" i="10"/>
  <c r="E143" i="10"/>
  <c r="F143" i="10"/>
  <c r="G143" i="10"/>
  <c r="H143" i="10"/>
  <c r="I143" i="10"/>
  <c r="J143" i="10"/>
  <c r="K143" i="10"/>
  <c r="L143" i="10"/>
  <c r="M143" i="10"/>
  <c r="N143" i="10"/>
  <c r="O143" i="10"/>
  <c r="S143" i="10"/>
  <c r="A144" i="10"/>
  <c r="B144" i="10"/>
  <c r="C144" i="10"/>
  <c r="D144" i="10"/>
  <c r="E144" i="10"/>
  <c r="F144" i="10"/>
  <c r="G144" i="10"/>
  <c r="H144" i="10"/>
  <c r="I144" i="10"/>
  <c r="J144" i="10"/>
  <c r="K144" i="10"/>
  <c r="L144" i="10"/>
  <c r="M144" i="10"/>
  <c r="N144" i="10"/>
  <c r="O144" i="10"/>
  <c r="S144" i="10"/>
  <c r="A145" i="10"/>
  <c r="B145" i="10"/>
  <c r="C145" i="10"/>
  <c r="D145" i="10"/>
  <c r="E145" i="10"/>
  <c r="F145" i="10"/>
  <c r="G145" i="10"/>
  <c r="H145" i="10"/>
  <c r="I145" i="10"/>
  <c r="J145" i="10"/>
  <c r="K145" i="10"/>
  <c r="L145" i="10"/>
  <c r="M145" i="10"/>
  <c r="N145" i="10"/>
  <c r="O145" i="10"/>
  <c r="S145" i="10"/>
  <c r="A146" i="10"/>
  <c r="B146" i="10"/>
  <c r="C146" i="10"/>
  <c r="D146" i="10"/>
  <c r="E146" i="10"/>
  <c r="F146" i="10"/>
  <c r="G146" i="10"/>
  <c r="H146" i="10"/>
  <c r="I146" i="10"/>
  <c r="J146" i="10"/>
  <c r="K146" i="10"/>
  <c r="L146" i="10"/>
  <c r="M146" i="10"/>
  <c r="N146" i="10"/>
  <c r="O146" i="10"/>
  <c r="S146" i="10"/>
  <c r="A147" i="10"/>
  <c r="B147" i="10"/>
  <c r="C147" i="10"/>
  <c r="D147" i="10"/>
  <c r="E147" i="10"/>
  <c r="F147" i="10"/>
  <c r="G147" i="10"/>
  <c r="H147" i="10"/>
  <c r="I147" i="10"/>
  <c r="J147" i="10"/>
  <c r="K147" i="10"/>
  <c r="L147" i="10"/>
  <c r="M147" i="10"/>
  <c r="N147" i="10"/>
  <c r="O147" i="10"/>
  <c r="S147" i="10"/>
  <c r="A148" i="10"/>
  <c r="B148" i="10"/>
  <c r="C148" i="10"/>
  <c r="D148" i="10"/>
  <c r="E148" i="10"/>
  <c r="F148" i="10"/>
  <c r="G148" i="10"/>
  <c r="H148" i="10"/>
  <c r="I148" i="10"/>
  <c r="J148" i="10"/>
  <c r="K148" i="10"/>
  <c r="L148" i="10"/>
  <c r="M148" i="10"/>
  <c r="N148" i="10"/>
  <c r="O148" i="10"/>
  <c r="S148" i="10"/>
  <c r="A149" i="10"/>
  <c r="B149" i="10"/>
  <c r="C149" i="10"/>
  <c r="D149" i="10"/>
  <c r="E149" i="10"/>
  <c r="F149" i="10"/>
  <c r="G149" i="10"/>
  <c r="H149" i="10"/>
  <c r="I149" i="10"/>
  <c r="J149" i="10"/>
  <c r="K149" i="10"/>
  <c r="L149" i="10"/>
  <c r="M149" i="10"/>
  <c r="N149" i="10"/>
  <c r="O149" i="10"/>
  <c r="S149" i="10"/>
  <c r="A150" i="10"/>
  <c r="B150" i="10"/>
  <c r="C150" i="10"/>
  <c r="D150" i="10"/>
  <c r="E150" i="10"/>
  <c r="F150" i="10"/>
  <c r="G150" i="10"/>
  <c r="H150" i="10"/>
  <c r="I150" i="10"/>
  <c r="J150" i="10"/>
  <c r="K150" i="10"/>
  <c r="L150" i="10"/>
  <c r="M150" i="10"/>
  <c r="N150" i="10"/>
  <c r="O150" i="10"/>
  <c r="S150" i="10"/>
  <c r="A151" i="10"/>
  <c r="B151" i="10"/>
  <c r="C151" i="10"/>
  <c r="D151" i="10"/>
  <c r="E151" i="10"/>
  <c r="F151" i="10"/>
  <c r="G151" i="10"/>
  <c r="H151" i="10"/>
  <c r="I151" i="10"/>
  <c r="J151" i="10"/>
  <c r="K151" i="10"/>
  <c r="L151" i="10"/>
  <c r="M151" i="10"/>
  <c r="N151" i="10"/>
  <c r="O151" i="10"/>
  <c r="S151" i="10"/>
  <c r="A152" i="10"/>
  <c r="B152" i="10"/>
  <c r="C152" i="10"/>
  <c r="D152" i="10"/>
  <c r="E152" i="10"/>
  <c r="F152" i="10"/>
  <c r="G152" i="10"/>
  <c r="H152" i="10"/>
  <c r="I152" i="10"/>
  <c r="J152" i="10"/>
  <c r="K152" i="10"/>
  <c r="L152" i="10"/>
  <c r="M152" i="10"/>
  <c r="N152" i="10"/>
  <c r="O152" i="10"/>
  <c r="S152" i="10"/>
  <c r="A153" i="10"/>
  <c r="B153" i="10"/>
  <c r="C153" i="10"/>
  <c r="D153" i="10"/>
  <c r="E153" i="10"/>
  <c r="F153" i="10"/>
  <c r="G153" i="10"/>
  <c r="H153" i="10"/>
  <c r="I153" i="10"/>
  <c r="J153" i="10"/>
  <c r="K153" i="10"/>
  <c r="L153" i="10"/>
  <c r="M153" i="10"/>
  <c r="N153" i="10"/>
  <c r="O153" i="10"/>
  <c r="S153" i="10"/>
  <c r="A154" i="10"/>
  <c r="B154" i="10"/>
  <c r="C154" i="10"/>
  <c r="D154" i="10"/>
  <c r="E154" i="10"/>
  <c r="F154" i="10"/>
  <c r="G154" i="10"/>
  <c r="H154" i="10"/>
  <c r="I154" i="10"/>
  <c r="J154" i="10"/>
  <c r="K154" i="10"/>
  <c r="L154" i="10"/>
  <c r="M154" i="10"/>
  <c r="N154" i="10"/>
  <c r="O154" i="10"/>
  <c r="S154" i="10"/>
  <c r="A155" i="10"/>
  <c r="B155" i="10"/>
  <c r="C155" i="10"/>
  <c r="D155" i="10"/>
  <c r="E155" i="10"/>
  <c r="F155" i="10"/>
  <c r="G155" i="10"/>
  <c r="H155" i="10"/>
  <c r="I155" i="10"/>
  <c r="J155" i="10"/>
  <c r="K155" i="10"/>
  <c r="L155" i="10"/>
  <c r="M155" i="10"/>
  <c r="N155" i="10"/>
  <c r="O155" i="10"/>
  <c r="S155" i="10"/>
  <c r="A156" i="10"/>
  <c r="B156" i="10"/>
  <c r="C156" i="10"/>
  <c r="D156" i="10"/>
  <c r="E156" i="10"/>
  <c r="F156" i="10"/>
  <c r="G156" i="10"/>
  <c r="H156" i="10"/>
  <c r="I156" i="10"/>
  <c r="J156" i="10"/>
  <c r="K156" i="10"/>
  <c r="L156" i="10"/>
  <c r="M156" i="10"/>
  <c r="N156" i="10"/>
  <c r="O156" i="10"/>
  <c r="S156" i="10"/>
  <c r="A157" i="10"/>
  <c r="B157" i="10"/>
  <c r="C157" i="10"/>
  <c r="D157" i="10"/>
  <c r="E157" i="10"/>
  <c r="F157" i="10"/>
  <c r="G157" i="10"/>
  <c r="H157" i="10"/>
  <c r="I157" i="10"/>
  <c r="J157" i="10"/>
  <c r="K157" i="10"/>
  <c r="L157" i="10"/>
  <c r="M157" i="10"/>
  <c r="N157" i="10"/>
  <c r="O157" i="10"/>
  <c r="S157" i="10"/>
  <c r="A158" i="10"/>
  <c r="B158" i="10"/>
  <c r="C158" i="10"/>
  <c r="D158" i="10"/>
  <c r="E158" i="10"/>
  <c r="F158" i="10"/>
  <c r="G158" i="10"/>
  <c r="H158" i="10"/>
  <c r="I158" i="10"/>
  <c r="J158" i="10"/>
  <c r="K158" i="10"/>
  <c r="L158" i="10"/>
  <c r="M158" i="10"/>
  <c r="N158" i="10"/>
  <c r="O158" i="10"/>
  <c r="S158" i="10"/>
  <c r="A159" i="10"/>
  <c r="B159" i="10"/>
  <c r="C159" i="10"/>
  <c r="D159" i="10"/>
  <c r="E159" i="10"/>
  <c r="F159" i="10"/>
  <c r="G159" i="10"/>
  <c r="H159" i="10"/>
  <c r="I159" i="10"/>
  <c r="J159" i="10"/>
  <c r="K159" i="10"/>
  <c r="L159" i="10"/>
  <c r="M159" i="10"/>
  <c r="N159" i="10"/>
  <c r="O159" i="10"/>
  <c r="S159" i="10"/>
  <c r="A160" i="10"/>
  <c r="B160" i="10"/>
  <c r="C160" i="10"/>
  <c r="D160" i="10"/>
  <c r="E160" i="10"/>
  <c r="F160" i="10"/>
  <c r="G160" i="10"/>
  <c r="H160" i="10"/>
  <c r="I160" i="10"/>
  <c r="J160" i="10"/>
  <c r="K160" i="10"/>
  <c r="L160" i="10"/>
  <c r="M160" i="10"/>
  <c r="N160" i="10"/>
  <c r="O160" i="10"/>
  <c r="S160" i="10"/>
  <c r="A161" i="10"/>
  <c r="B161" i="10"/>
  <c r="C161" i="10"/>
  <c r="D161" i="10"/>
  <c r="E161" i="10"/>
  <c r="F161" i="10"/>
  <c r="G161" i="10"/>
  <c r="H161" i="10"/>
  <c r="I161" i="10"/>
  <c r="J161" i="10"/>
  <c r="K161" i="10"/>
  <c r="L161" i="10"/>
  <c r="M161" i="10"/>
  <c r="N161" i="10"/>
  <c r="O161" i="10"/>
  <c r="S161" i="10"/>
  <c r="A162" i="10"/>
  <c r="B162" i="10"/>
  <c r="C162" i="10"/>
  <c r="D162" i="10"/>
  <c r="E162" i="10"/>
  <c r="F162" i="10"/>
  <c r="G162" i="10"/>
  <c r="H162" i="10"/>
  <c r="I162" i="10"/>
  <c r="J162" i="10"/>
  <c r="K162" i="10"/>
  <c r="L162" i="10"/>
  <c r="M162" i="10"/>
  <c r="N162" i="10"/>
  <c r="O162" i="10"/>
  <c r="S162" i="10"/>
  <c r="A163" i="10"/>
  <c r="B163" i="10"/>
  <c r="C163" i="10"/>
  <c r="D163" i="10"/>
  <c r="E163" i="10"/>
  <c r="F163" i="10"/>
  <c r="G163" i="10"/>
  <c r="H163" i="10"/>
  <c r="I163" i="10"/>
  <c r="J163" i="10"/>
  <c r="K163" i="10"/>
  <c r="L163" i="10"/>
  <c r="M163" i="10"/>
  <c r="N163" i="10"/>
  <c r="O163" i="10"/>
  <c r="S163" i="10"/>
  <c r="A164" i="10"/>
  <c r="B164" i="10"/>
  <c r="C164" i="10"/>
  <c r="D164" i="10"/>
  <c r="E164" i="10"/>
  <c r="F164" i="10"/>
  <c r="G164" i="10"/>
  <c r="H164" i="10"/>
  <c r="I164" i="10"/>
  <c r="J164" i="10"/>
  <c r="K164" i="10"/>
  <c r="L164" i="10"/>
  <c r="M164" i="10"/>
  <c r="N164" i="10"/>
  <c r="O164" i="10"/>
  <c r="S164" i="10"/>
  <c r="A165" i="10"/>
  <c r="B165" i="10"/>
  <c r="C165" i="10"/>
  <c r="D165" i="10"/>
  <c r="E165" i="10"/>
  <c r="F165" i="10"/>
  <c r="G165" i="10"/>
  <c r="H165" i="10"/>
  <c r="I165" i="10"/>
  <c r="J165" i="10"/>
  <c r="K165" i="10"/>
  <c r="L165" i="10"/>
  <c r="M165" i="10"/>
  <c r="N165" i="10"/>
  <c r="O165" i="10"/>
  <c r="S165" i="10"/>
  <c r="A166" i="10"/>
  <c r="B166" i="10"/>
  <c r="C166" i="10"/>
  <c r="D166" i="10"/>
  <c r="E166" i="10"/>
  <c r="F166" i="10"/>
  <c r="G166" i="10"/>
  <c r="H166" i="10"/>
  <c r="I166" i="10"/>
  <c r="J166" i="10"/>
  <c r="K166" i="10"/>
  <c r="L166" i="10"/>
  <c r="M166" i="10"/>
  <c r="N166" i="10"/>
  <c r="O166" i="10"/>
  <c r="S166" i="10"/>
  <c r="A167" i="10"/>
  <c r="B167" i="10"/>
  <c r="C167" i="10"/>
  <c r="D167" i="10"/>
  <c r="E167" i="10"/>
  <c r="F167" i="10"/>
  <c r="G167" i="10"/>
  <c r="H167" i="10"/>
  <c r="I167" i="10"/>
  <c r="J167" i="10"/>
  <c r="K167" i="10"/>
  <c r="L167" i="10"/>
  <c r="M167" i="10"/>
  <c r="N167" i="10"/>
  <c r="O167" i="10"/>
  <c r="S167" i="10"/>
  <c r="A168" i="10"/>
  <c r="B168" i="10"/>
  <c r="C168" i="10"/>
  <c r="D168" i="10"/>
  <c r="E168" i="10"/>
  <c r="F168" i="10"/>
  <c r="G168" i="10"/>
  <c r="H168" i="10"/>
  <c r="I168" i="10"/>
  <c r="J168" i="10"/>
  <c r="K168" i="10"/>
  <c r="L168" i="10"/>
  <c r="M168" i="10"/>
  <c r="N168" i="10"/>
  <c r="O168" i="10"/>
  <c r="S168" i="10"/>
  <c r="A169" i="10"/>
  <c r="B169" i="10"/>
  <c r="C169" i="10"/>
  <c r="D169" i="10"/>
  <c r="E169" i="10"/>
  <c r="F169" i="10"/>
  <c r="G169" i="10"/>
  <c r="H169" i="10"/>
  <c r="I169" i="10"/>
  <c r="J169" i="10"/>
  <c r="K169" i="10"/>
  <c r="L169" i="10"/>
  <c r="M169" i="10"/>
  <c r="N169" i="10"/>
  <c r="O169" i="10"/>
  <c r="S169" i="10"/>
  <c r="A170" i="10"/>
  <c r="B170" i="10"/>
  <c r="C170" i="10"/>
  <c r="D170" i="10"/>
  <c r="E170" i="10"/>
  <c r="F170" i="10"/>
  <c r="G170" i="10"/>
  <c r="H170" i="10"/>
  <c r="I170" i="10"/>
  <c r="J170" i="10"/>
  <c r="K170" i="10"/>
  <c r="L170" i="10"/>
  <c r="M170" i="10"/>
  <c r="N170" i="10"/>
  <c r="O170" i="10"/>
  <c r="S170" i="10"/>
  <c r="A171" i="10"/>
  <c r="B171" i="10"/>
  <c r="C171" i="10"/>
  <c r="D171" i="10"/>
  <c r="E171" i="10"/>
  <c r="F171" i="10"/>
  <c r="G171" i="10"/>
  <c r="H171" i="10"/>
  <c r="I171" i="10"/>
  <c r="J171" i="10"/>
  <c r="K171" i="10"/>
  <c r="L171" i="10"/>
  <c r="M171" i="10"/>
  <c r="N171" i="10"/>
  <c r="O171" i="10"/>
  <c r="S171" i="10"/>
  <c r="A172" i="10"/>
  <c r="B172" i="10"/>
  <c r="C172" i="10"/>
  <c r="D172" i="10"/>
  <c r="E172" i="10"/>
  <c r="F172" i="10"/>
  <c r="G172" i="10"/>
  <c r="H172" i="10"/>
  <c r="I172" i="10"/>
  <c r="J172" i="10"/>
  <c r="K172" i="10"/>
  <c r="L172" i="10"/>
  <c r="M172" i="10"/>
  <c r="N172" i="10"/>
  <c r="O172" i="10"/>
  <c r="S172" i="10"/>
  <c r="A173" i="10"/>
  <c r="B173" i="10"/>
  <c r="C173" i="10"/>
  <c r="D173" i="10"/>
  <c r="E173" i="10"/>
  <c r="F173" i="10"/>
  <c r="G173" i="10"/>
  <c r="H173" i="10"/>
  <c r="I173" i="10"/>
  <c r="J173" i="10"/>
  <c r="K173" i="10"/>
  <c r="L173" i="10"/>
  <c r="M173" i="10"/>
  <c r="N173" i="10"/>
  <c r="O173" i="10"/>
  <c r="S173" i="10"/>
  <c r="A174" i="10"/>
  <c r="B174" i="10"/>
  <c r="C174" i="10"/>
  <c r="D174" i="10"/>
  <c r="E174" i="10"/>
  <c r="F174" i="10"/>
  <c r="G174" i="10"/>
  <c r="H174" i="10"/>
  <c r="I174" i="10"/>
  <c r="J174" i="10"/>
  <c r="K174" i="10"/>
  <c r="L174" i="10"/>
  <c r="M174" i="10"/>
  <c r="N174" i="10"/>
  <c r="O174" i="10"/>
  <c r="S174" i="10"/>
  <c r="A175" i="10"/>
  <c r="B175" i="10"/>
  <c r="C175" i="10"/>
  <c r="D175" i="10"/>
  <c r="E175" i="10"/>
  <c r="F175" i="10"/>
  <c r="G175" i="10"/>
  <c r="H175" i="10"/>
  <c r="I175" i="10"/>
  <c r="J175" i="10"/>
  <c r="K175" i="10"/>
  <c r="L175" i="10"/>
  <c r="M175" i="10"/>
  <c r="N175" i="10"/>
  <c r="O175" i="10"/>
  <c r="S175" i="10"/>
  <c r="A176" i="10"/>
  <c r="B176" i="10"/>
  <c r="C176" i="10"/>
  <c r="D176" i="10"/>
  <c r="E176" i="10"/>
  <c r="F176" i="10"/>
  <c r="G176" i="10"/>
  <c r="H176" i="10"/>
  <c r="I176" i="10"/>
  <c r="J176" i="10"/>
  <c r="K176" i="10"/>
  <c r="L176" i="10"/>
  <c r="M176" i="10"/>
  <c r="N176" i="10"/>
  <c r="O176" i="10"/>
  <c r="S176" i="10"/>
  <c r="A177" i="10"/>
  <c r="B177" i="10"/>
  <c r="C177" i="10"/>
  <c r="D177" i="10"/>
  <c r="E177" i="10"/>
  <c r="F177" i="10"/>
  <c r="G177" i="10"/>
  <c r="H177" i="10"/>
  <c r="I177" i="10"/>
  <c r="J177" i="10"/>
  <c r="K177" i="10"/>
  <c r="L177" i="10"/>
  <c r="M177" i="10"/>
  <c r="N177" i="10"/>
  <c r="O177" i="10"/>
  <c r="S177" i="10"/>
  <c r="A178" i="10"/>
  <c r="B178" i="10"/>
  <c r="C178" i="10"/>
  <c r="D178" i="10"/>
  <c r="E178" i="10"/>
  <c r="F178" i="10"/>
  <c r="G178" i="10"/>
  <c r="H178" i="10"/>
  <c r="I178" i="10"/>
  <c r="J178" i="10"/>
  <c r="K178" i="10"/>
  <c r="L178" i="10"/>
  <c r="M178" i="10"/>
  <c r="N178" i="10"/>
  <c r="O178" i="10"/>
  <c r="S178" i="10"/>
  <c r="A179" i="10"/>
  <c r="B179" i="10"/>
  <c r="C179" i="10"/>
  <c r="D179" i="10"/>
  <c r="E179" i="10"/>
  <c r="F179" i="10"/>
  <c r="G179" i="10"/>
  <c r="H179" i="10"/>
  <c r="I179" i="10"/>
  <c r="J179" i="10"/>
  <c r="K179" i="10"/>
  <c r="L179" i="10"/>
  <c r="M179" i="10"/>
  <c r="N179" i="10"/>
  <c r="O179" i="10"/>
  <c r="S179" i="10"/>
  <c r="A180" i="10"/>
  <c r="B180" i="10"/>
  <c r="C180" i="10"/>
  <c r="D180" i="10"/>
  <c r="E180" i="10"/>
  <c r="F180" i="10"/>
  <c r="G180" i="10"/>
  <c r="H180" i="10"/>
  <c r="I180" i="10"/>
  <c r="J180" i="10"/>
  <c r="K180" i="10"/>
  <c r="L180" i="10"/>
  <c r="M180" i="10"/>
  <c r="N180" i="10"/>
  <c r="O180" i="10"/>
  <c r="S180" i="10"/>
  <c r="A181" i="10"/>
  <c r="B181" i="10"/>
  <c r="C181" i="10"/>
  <c r="D181" i="10"/>
  <c r="E181" i="10"/>
  <c r="F181" i="10"/>
  <c r="G181" i="10"/>
  <c r="H181" i="10"/>
  <c r="I181" i="10"/>
  <c r="J181" i="10"/>
  <c r="K181" i="10"/>
  <c r="L181" i="10"/>
  <c r="M181" i="10"/>
  <c r="N181" i="10"/>
  <c r="O181" i="10"/>
  <c r="S181" i="10"/>
  <c r="A182" i="10"/>
  <c r="B182" i="10"/>
  <c r="C182" i="10"/>
  <c r="D182" i="10"/>
  <c r="E182" i="10"/>
  <c r="F182" i="10"/>
  <c r="G182" i="10"/>
  <c r="H182" i="10"/>
  <c r="I182" i="10"/>
  <c r="J182" i="10"/>
  <c r="K182" i="10"/>
  <c r="L182" i="10"/>
  <c r="M182" i="10"/>
  <c r="N182" i="10"/>
  <c r="O182" i="10"/>
  <c r="S182" i="10"/>
  <c r="A183" i="10"/>
  <c r="B183" i="10"/>
  <c r="C183" i="10"/>
  <c r="D183" i="10"/>
  <c r="E183" i="10"/>
  <c r="F183" i="10"/>
  <c r="G183" i="10"/>
  <c r="H183" i="10"/>
  <c r="I183" i="10"/>
  <c r="J183" i="10"/>
  <c r="K183" i="10"/>
  <c r="L183" i="10"/>
  <c r="M183" i="10"/>
  <c r="N183" i="10"/>
  <c r="O183" i="10"/>
  <c r="S183" i="10"/>
  <c r="A184" i="10"/>
  <c r="B184" i="10"/>
  <c r="C184" i="10"/>
  <c r="D184" i="10"/>
  <c r="E184" i="10"/>
  <c r="F184" i="10"/>
  <c r="G184" i="10"/>
  <c r="H184" i="10"/>
  <c r="I184" i="10"/>
  <c r="J184" i="10"/>
  <c r="K184" i="10"/>
  <c r="L184" i="10"/>
  <c r="M184" i="10"/>
  <c r="N184" i="10"/>
  <c r="O184" i="10"/>
  <c r="S184" i="10"/>
  <c r="A185" i="10"/>
  <c r="B185" i="10"/>
  <c r="C185" i="10"/>
  <c r="D185" i="10"/>
  <c r="E185" i="10"/>
  <c r="F185" i="10"/>
  <c r="G185" i="10"/>
  <c r="H185" i="10"/>
  <c r="I185" i="10"/>
  <c r="J185" i="10"/>
  <c r="K185" i="10"/>
  <c r="L185" i="10"/>
  <c r="M185" i="10"/>
  <c r="N185" i="10"/>
  <c r="O185" i="10"/>
  <c r="S185" i="10"/>
  <c r="A186" i="10"/>
  <c r="B186" i="10"/>
  <c r="C186" i="10"/>
  <c r="D186" i="10"/>
  <c r="E186" i="10"/>
  <c r="F186" i="10"/>
  <c r="G186" i="10"/>
  <c r="H186" i="10"/>
  <c r="I186" i="10"/>
  <c r="J186" i="10"/>
  <c r="K186" i="10"/>
  <c r="L186" i="10"/>
  <c r="M186" i="10"/>
  <c r="N186" i="10"/>
  <c r="O186" i="10"/>
  <c r="S186" i="10"/>
  <c r="A187" i="10"/>
  <c r="B187" i="10"/>
  <c r="C187" i="10"/>
  <c r="D187" i="10"/>
  <c r="E187" i="10"/>
  <c r="F187" i="10"/>
  <c r="G187" i="10"/>
  <c r="H187" i="10"/>
  <c r="I187" i="10"/>
  <c r="J187" i="10"/>
  <c r="K187" i="10"/>
  <c r="L187" i="10"/>
  <c r="M187" i="10"/>
  <c r="N187" i="10"/>
  <c r="O187" i="10"/>
  <c r="S187" i="10"/>
  <c r="A188" i="10"/>
  <c r="B188" i="10"/>
  <c r="C188" i="10"/>
  <c r="D188" i="10"/>
  <c r="E188" i="10"/>
  <c r="F188" i="10"/>
  <c r="G188" i="10"/>
  <c r="H188" i="10"/>
  <c r="I188" i="10"/>
  <c r="J188" i="10"/>
  <c r="K188" i="10"/>
  <c r="L188" i="10"/>
  <c r="M188" i="10"/>
  <c r="N188" i="10"/>
  <c r="O188" i="10"/>
  <c r="S188" i="10"/>
  <c r="A189" i="10"/>
  <c r="B189" i="10"/>
  <c r="C189" i="10"/>
  <c r="D189" i="10"/>
  <c r="E189" i="10"/>
  <c r="F189" i="10"/>
  <c r="G189" i="10"/>
  <c r="H189" i="10"/>
  <c r="I189" i="10"/>
  <c r="J189" i="10"/>
  <c r="K189" i="10"/>
  <c r="L189" i="10"/>
  <c r="M189" i="10"/>
  <c r="N189" i="10"/>
  <c r="O189" i="10"/>
  <c r="S189" i="10"/>
  <c r="A190" i="10"/>
  <c r="B190" i="10"/>
  <c r="C190" i="10"/>
  <c r="D190" i="10"/>
  <c r="E190" i="10"/>
  <c r="F190" i="10"/>
  <c r="G190" i="10"/>
  <c r="H190" i="10"/>
  <c r="I190" i="10"/>
  <c r="J190" i="10"/>
  <c r="K190" i="10"/>
  <c r="L190" i="10"/>
  <c r="M190" i="10"/>
  <c r="N190" i="10"/>
  <c r="O190" i="10"/>
  <c r="S190" i="10"/>
  <c r="A191" i="10"/>
  <c r="B191" i="10"/>
  <c r="C191" i="10"/>
  <c r="D191" i="10"/>
  <c r="E191" i="10"/>
  <c r="F191" i="10"/>
  <c r="G191" i="10"/>
  <c r="H191" i="10"/>
  <c r="I191" i="10"/>
  <c r="J191" i="10"/>
  <c r="K191" i="10"/>
  <c r="L191" i="10"/>
  <c r="M191" i="10"/>
  <c r="N191" i="10"/>
  <c r="O191" i="10"/>
  <c r="S191" i="10"/>
  <c r="A192" i="10"/>
  <c r="B192" i="10"/>
  <c r="C192" i="10"/>
  <c r="D192" i="10"/>
  <c r="E192" i="10"/>
  <c r="F192" i="10"/>
  <c r="G192" i="10"/>
  <c r="H192" i="10"/>
  <c r="I192" i="10"/>
  <c r="J192" i="10"/>
  <c r="K192" i="10"/>
  <c r="L192" i="10"/>
  <c r="M192" i="10"/>
  <c r="N192" i="10"/>
  <c r="O192" i="10"/>
  <c r="S192" i="10"/>
  <c r="A193" i="10"/>
  <c r="B193" i="10"/>
  <c r="C193" i="10"/>
  <c r="D193" i="10"/>
  <c r="E193" i="10"/>
  <c r="F193" i="10"/>
  <c r="G193" i="10"/>
  <c r="H193" i="10"/>
  <c r="I193" i="10"/>
  <c r="J193" i="10"/>
  <c r="K193" i="10"/>
  <c r="L193" i="10"/>
  <c r="M193" i="10"/>
  <c r="N193" i="10"/>
  <c r="O193" i="10"/>
  <c r="S193" i="10"/>
  <c r="A194" i="10"/>
  <c r="B194" i="10"/>
  <c r="C194" i="10"/>
  <c r="D194" i="10"/>
  <c r="E194" i="10"/>
  <c r="F194" i="10"/>
  <c r="G194" i="10"/>
  <c r="H194" i="10"/>
  <c r="I194" i="10"/>
  <c r="J194" i="10"/>
  <c r="K194" i="10"/>
  <c r="L194" i="10"/>
  <c r="M194" i="10"/>
  <c r="N194" i="10"/>
  <c r="O194" i="10"/>
  <c r="S194" i="10"/>
  <c r="A195" i="10"/>
  <c r="B195" i="10"/>
  <c r="C195" i="10"/>
  <c r="D195" i="10"/>
  <c r="E195" i="10"/>
  <c r="F195" i="10"/>
  <c r="G195" i="10"/>
  <c r="H195" i="10"/>
  <c r="I195" i="10"/>
  <c r="J195" i="10"/>
  <c r="K195" i="10"/>
  <c r="L195" i="10"/>
  <c r="M195" i="10"/>
  <c r="N195" i="10"/>
  <c r="O195" i="10"/>
  <c r="S195" i="10"/>
  <c r="A196" i="10"/>
  <c r="B196" i="10"/>
  <c r="C196" i="10"/>
  <c r="D196" i="10"/>
  <c r="E196" i="10"/>
  <c r="F196" i="10"/>
  <c r="G196" i="10"/>
  <c r="H196" i="10"/>
  <c r="I196" i="10"/>
  <c r="J196" i="10"/>
  <c r="K196" i="10"/>
  <c r="L196" i="10"/>
  <c r="M196" i="10"/>
  <c r="N196" i="10"/>
  <c r="O196" i="10"/>
  <c r="S196" i="10"/>
  <c r="A197" i="10"/>
  <c r="B197" i="10"/>
  <c r="C197" i="10"/>
  <c r="D197" i="10"/>
  <c r="E197" i="10"/>
  <c r="F197" i="10"/>
  <c r="G197" i="10"/>
  <c r="H197" i="10"/>
  <c r="I197" i="10"/>
  <c r="J197" i="10"/>
  <c r="K197" i="10"/>
  <c r="L197" i="10"/>
  <c r="M197" i="10"/>
  <c r="N197" i="10"/>
  <c r="O197" i="10"/>
  <c r="S197" i="10"/>
  <c r="A198" i="10"/>
  <c r="B198" i="10"/>
  <c r="C198" i="10"/>
  <c r="D198" i="10"/>
  <c r="E198" i="10"/>
  <c r="F198" i="10"/>
  <c r="G198" i="10"/>
  <c r="H198" i="10"/>
  <c r="I198" i="10"/>
  <c r="J198" i="10"/>
  <c r="K198" i="10"/>
  <c r="L198" i="10"/>
  <c r="M198" i="10"/>
  <c r="N198" i="10"/>
  <c r="O198" i="10"/>
  <c r="S198" i="10"/>
  <c r="A199" i="10"/>
  <c r="B199" i="10"/>
  <c r="C199" i="10"/>
  <c r="D199" i="10"/>
  <c r="E199" i="10"/>
  <c r="F199" i="10"/>
  <c r="G199" i="10"/>
  <c r="H199" i="10"/>
  <c r="I199" i="10"/>
  <c r="J199" i="10"/>
  <c r="K199" i="10"/>
  <c r="L199" i="10"/>
  <c r="M199" i="10"/>
  <c r="N199" i="10"/>
  <c r="O199" i="10"/>
  <c r="S199" i="10"/>
  <c r="A200" i="10"/>
  <c r="B200" i="10"/>
  <c r="C200" i="10"/>
  <c r="D200" i="10"/>
  <c r="E200" i="10"/>
  <c r="F200" i="10"/>
  <c r="G200" i="10"/>
  <c r="H200" i="10"/>
  <c r="I200" i="10"/>
  <c r="J200" i="10"/>
  <c r="K200" i="10"/>
  <c r="L200" i="10"/>
  <c r="M200" i="10"/>
  <c r="N200" i="10"/>
  <c r="O200" i="10"/>
  <c r="S200" i="10"/>
  <c r="A201" i="10"/>
  <c r="B201" i="10"/>
  <c r="C201" i="10"/>
  <c r="D201" i="10"/>
  <c r="E201" i="10"/>
  <c r="F201" i="10"/>
  <c r="G201" i="10"/>
  <c r="H201" i="10"/>
  <c r="I201" i="10"/>
  <c r="J201" i="10"/>
  <c r="K201" i="10"/>
  <c r="L201" i="10"/>
  <c r="M201" i="10"/>
  <c r="N201" i="10"/>
  <c r="O201" i="10"/>
  <c r="S201" i="10"/>
  <c r="A202" i="10"/>
  <c r="B202" i="10"/>
  <c r="C202" i="10"/>
  <c r="D202" i="10"/>
  <c r="E202" i="10"/>
  <c r="F202" i="10"/>
  <c r="G202" i="10"/>
  <c r="H202" i="10"/>
  <c r="I202" i="10"/>
  <c r="J202" i="10"/>
  <c r="K202" i="10"/>
  <c r="L202" i="10"/>
  <c r="M202" i="10"/>
  <c r="N202" i="10"/>
  <c r="O202" i="10"/>
  <c r="S202" i="10"/>
  <c r="A203" i="10"/>
  <c r="B203" i="10"/>
  <c r="C203" i="10"/>
  <c r="D203" i="10"/>
  <c r="E203" i="10"/>
  <c r="F203" i="10"/>
  <c r="G203" i="10"/>
  <c r="H203" i="10"/>
  <c r="I203" i="10"/>
  <c r="J203" i="10"/>
  <c r="K203" i="10"/>
  <c r="L203" i="10"/>
  <c r="M203" i="10"/>
  <c r="N203" i="10"/>
  <c r="O203" i="10"/>
  <c r="S203" i="10"/>
  <c r="A204" i="10"/>
  <c r="B204" i="10"/>
  <c r="C204" i="10"/>
  <c r="D204" i="10"/>
  <c r="E204" i="10"/>
  <c r="F204" i="10"/>
  <c r="G204" i="10"/>
  <c r="H204" i="10"/>
  <c r="I204" i="10"/>
  <c r="J204" i="10"/>
  <c r="K204" i="10"/>
  <c r="L204" i="10"/>
  <c r="M204" i="10"/>
  <c r="N204" i="10"/>
  <c r="O204" i="10"/>
  <c r="S204" i="10"/>
  <c r="A205" i="10"/>
  <c r="B205" i="10"/>
  <c r="C205" i="10"/>
  <c r="D205" i="10"/>
  <c r="E205" i="10"/>
  <c r="F205" i="10"/>
  <c r="G205" i="10"/>
  <c r="H205" i="10"/>
  <c r="I205" i="10"/>
  <c r="J205" i="10"/>
  <c r="K205" i="10"/>
  <c r="L205" i="10"/>
  <c r="M205" i="10"/>
  <c r="N205" i="10"/>
  <c r="O205" i="10"/>
  <c r="S205" i="10"/>
  <c r="A206" i="10"/>
  <c r="B206" i="10"/>
  <c r="C206" i="10"/>
  <c r="D206" i="10"/>
  <c r="E206" i="10"/>
  <c r="F206" i="10"/>
  <c r="G206" i="10"/>
  <c r="H206" i="10"/>
  <c r="I206" i="10"/>
  <c r="J206" i="10"/>
  <c r="K206" i="10"/>
  <c r="L206" i="10"/>
  <c r="M206" i="10"/>
  <c r="N206" i="10"/>
  <c r="O206" i="10"/>
  <c r="S206" i="10"/>
  <c r="A207" i="10"/>
  <c r="B207" i="10"/>
  <c r="C207" i="10"/>
  <c r="D207" i="10"/>
  <c r="E207" i="10"/>
  <c r="F207" i="10"/>
  <c r="G207" i="10"/>
  <c r="H207" i="10"/>
  <c r="I207" i="10"/>
  <c r="J207" i="10"/>
  <c r="K207" i="10"/>
  <c r="L207" i="10"/>
  <c r="M207" i="10"/>
  <c r="N207" i="10"/>
  <c r="O207" i="10"/>
  <c r="S207" i="10"/>
  <c r="A208" i="10"/>
  <c r="B208" i="10"/>
  <c r="C208" i="10"/>
  <c r="D208" i="10"/>
  <c r="E208" i="10"/>
  <c r="F208" i="10"/>
  <c r="G208" i="10"/>
  <c r="H208" i="10"/>
  <c r="I208" i="10"/>
  <c r="J208" i="10"/>
  <c r="K208" i="10"/>
  <c r="L208" i="10"/>
  <c r="M208" i="10"/>
  <c r="N208" i="10"/>
  <c r="O208" i="10"/>
  <c r="S208" i="10"/>
  <c r="A209" i="10"/>
  <c r="B209" i="10"/>
  <c r="C209" i="10"/>
  <c r="D209" i="10"/>
  <c r="E209" i="10"/>
  <c r="F209" i="10"/>
  <c r="G209" i="10"/>
  <c r="H209" i="10"/>
  <c r="I209" i="10"/>
  <c r="J209" i="10"/>
  <c r="K209" i="10"/>
  <c r="L209" i="10"/>
  <c r="M209" i="10"/>
  <c r="N209" i="10"/>
  <c r="O209" i="10"/>
  <c r="S209" i="10"/>
  <c r="A210" i="10"/>
  <c r="B210" i="10"/>
  <c r="C210" i="10"/>
  <c r="D210" i="10"/>
  <c r="E210" i="10"/>
  <c r="F210" i="10"/>
  <c r="G210" i="10"/>
  <c r="H210" i="10"/>
  <c r="I210" i="10"/>
  <c r="J210" i="10"/>
  <c r="K210" i="10"/>
  <c r="L210" i="10"/>
  <c r="M210" i="10"/>
  <c r="N210" i="10"/>
  <c r="O210" i="10"/>
  <c r="S210" i="10"/>
  <c r="A211" i="10"/>
  <c r="B211" i="10"/>
  <c r="C211" i="10"/>
  <c r="D211" i="10"/>
  <c r="E211" i="10"/>
  <c r="F211" i="10"/>
  <c r="G211" i="10"/>
  <c r="H211" i="10"/>
  <c r="I211" i="10"/>
  <c r="J211" i="10"/>
  <c r="K211" i="10"/>
  <c r="L211" i="10"/>
  <c r="M211" i="10"/>
  <c r="N211" i="10"/>
  <c r="O211" i="10"/>
  <c r="S211" i="10"/>
  <c r="A212" i="10"/>
  <c r="B212" i="10"/>
  <c r="C212" i="10"/>
  <c r="D212" i="10"/>
  <c r="E212" i="10"/>
  <c r="F212" i="10"/>
  <c r="G212" i="10"/>
  <c r="H212" i="10"/>
  <c r="I212" i="10"/>
  <c r="J212" i="10"/>
  <c r="K212" i="10"/>
  <c r="L212" i="10"/>
  <c r="M212" i="10"/>
  <c r="N212" i="10"/>
  <c r="O212" i="10"/>
  <c r="S212" i="10"/>
  <c r="A213" i="10"/>
  <c r="B213" i="10"/>
  <c r="C213" i="10"/>
  <c r="D213" i="10"/>
  <c r="E213" i="10"/>
  <c r="F213" i="10"/>
  <c r="G213" i="10"/>
  <c r="H213" i="10"/>
  <c r="I213" i="10"/>
  <c r="J213" i="10"/>
  <c r="K213" i="10"/>
  <c r="L213" i="10"/>
  <c r="M213" i="10"/>
  <c r="N213" i="10"/>
  <c r="O213" i="10"/>
  <c r="S213" i="10"/>
  <c r="A214" i="10"/>
  <c r="B214" i="10"/>
  <c r="C214" i="10"/>
  <c r="D214" i="10"/>
  <c r="E214" i="10"/>
  <c r="F214" i="10"/>
  <c r="G214" i="10"/>
  <c r="H214" i="10"/>
  <c r="I214" i="10"/>
  <c r="J214" i="10"/>
  <c r="K214" i="10"/>
  <c r="L214" i="10"/>
  <c r="M214" i="10"/>
  <c r="N214" i="10"/>
  <c r="O214" i="10"/>
  <c r="S214" i="10"/>
  <c r="A215" i="10"/>
  <c r="B215" i="10"/>
  <c r="C215" i="10"/>
  <c r="D215" i="10"/>
  <c r="E215" i="10"/>
  <c r="F215" i="10"/>
  <c r="G215" i="10"/>
  <c r="H215" i="10"/>
  <c r="I215" i="10"/>
  <c r="J215" i="10"/>
  <c r="K215" i="10"/>
  <c r="L215" i="10"/>
  <c r="M215" i="10"/>
  <c r="N215" i="10"/>
  <c r="O215" i="10"/>
  <c r="S215" i="10"/>
  <c r="A216" i="10"/>
  <c r="B216" i="10"/>
  <c r="C216" i="10"/>
  <c r="D216" i="10"/>
  <c r="E216" i="10"/>
  <c r="F216" i="10"/>
  <c r="G216" i="10"/>
  <c r="H216" i="10"/>
  <c r="I216" i="10"/>
  <c r="J216" i="10"/>
  <c r="K216" i="10"/>
  <c r="L216" i="10"/>
  <c r="M216" i="10"/>
  <c r="N216" i="10"/>
  <c r="O216" i="10"/>
  <c r="S216" i="10"/>
  <c r="A217" i="10"/>
  <c r="B217" i="10"/>
  <c r="C217" i="10"/>
  <c r="D217" i="10"/>
  <c r="E217" i="10"/>
  <c r="F217" i="10"/>
  <c r="G217" i="10"/>
  <c r="H217" i="10"/>
  <c r="I217" i="10"/>
  <c r="J217" i="10"/>
  <c r="K217" i="10"/>
  <c r="L217" i="10"/>
  <c r="M217" i="10"/>
  <c r="N217" i="10"/>
  <c r="O217" i="10"/>
  <c r="S217" i="10"/>
  <c r="A218" i="10"/>
  <c r="B218" i="10"/>
  <c r="C218" i="10"/>
  <c r="D218" i="10"/>
  <c r="E218" i="10"/>
  <c r="F218" i="10"/>
  <c r="G218" i="10"/>
  <c r="H218" i="10"/>
  <c r="I218" i="10"/>
  <c r="J218" i="10"/>
  <c r="K218" i="10"/>
  <c r="L218" i="10"/>
  <c r="M218" i="10"/>
  <c r="N218" i="10"/>
  <c r="O218" i="10"/>
  <c r="S218" i="10"/>
  <c r="A219" i="10"/>
  <c r="B219" i="10"/>
  <c r="C219" i="10"/>
  <c r="D219" i="10"/>
  <c r="E219" i="10"/>
  <c r="F219" i="10"/>
  <c r="G219" i="10"/>
  <c r="H219" i="10"/>
  <c r="I219" i="10"/>
  <c r="J219" i="10"/>
  <c r="K219" i="10"/>
  <c r="L219" i="10"/>
  <c r="M219" i="10"/>
  <c r="N219" i="10"/>
  <c r="O219" i="10"/>
  <c r="S219" i="10"/>
  <c r="A220" i="10"/>
  <c r="B220" i="10"/>
  <c r="C220" i="10"/>
  <c r="D220" i="10"/>
  <c r="E220" i="10"/>
  <c r="F220" i="10"/>
  <c r="G220" i="10"/>
  <c r="H220" i="10"/>
  <c r="I220" i="10"/>
  <c r="J220" i="10"/>
  <c r="K220" i="10"/>
  <c r="L220" i="10"/>
  <c r="M220" i="10"/>
  <c r="N220" i="10"/>
  <c r="O220" i="10"/>
  <c r="S220" i="10"/>
  <c r="A221" i="10"/>
  <c r="B221" i="10"/>
  <c r="C221" i="10"/>
  <c r="D221" i="10"/>
  <c r="E221" i="10"/>
  <c r="F221" i="10"/>
  <c r="G221" i="10"/>
  <c r="H221" i="10"/>
  <c r="I221" i="10"/>
  <c r="J221" i="10"/>
  <c r="K221" i="10"/>
  <c r="L221" i="10"/>
  <c r="M221" i="10"/>
  <c r="N221" i="10"/>
  <c r="O221" i="10"/>
  <c r="S221" i="10"/>
  <c r="A222" i="10"/>
  <c r="B222" i="10"/>
  <c r="C222" i="10"/>
  <c r="D222" i="10"/>
  <c r="E222" i="10"/>
  <c r="F222" i="10"/>
  <c r="G222" i="10"/>
  <c r="H222" i="10"/>
  <c r="I222" i="10"/>
  <c r="J222" i="10"/>
  <c r="K222" i="10"/>
  <c r="L222" i="10"/>
  <c r="M222" i="10"/>
  <c r="N222" i="10"/>
  <c r="O222" i="10"/>
  <c r="S222" i="10"/>
  <c r="A223" i="10"/>
  <c r="B223" i="10"/>
  <c r="C223" i="10"/>
  <c r="D223" i="10"/>
  <c r="E223" i="10"/>
  <c r="F223" i="10"/>
  <c r="G223" i="10"/>
  <c r="H223" i="10"/>
  <c r="I223" i="10"/>
  <c r="J223" i="10"/>
  <c r="K223" i="10"/>
  <c r="L223" i="10"/>
  <c r="M223" i="10"/>
  <c r="N223" i="10"/>
  <c r="O223" i="10"/>
  <c r="S223" i="10"/>
  <c r="A224" i="10"/>
  <c r="B224" i="10"/>
  <c r="C224" i="10"/>
  <c r="D224" i="10"/>
  <c r="E224" i="10"/>
  <c r="F224" i="10"/>
  <c r="G224" i="10"/>
  <c r="H224" i="10"/>
  <c r="I224" i="10"/>
  <c r="J224" i="10"/>
  <c r="K224" i="10"/>
  <c r="L224" i="10"/>
  <c r="M224" i="10"/>
  <c r="N224" i="10"/>
  <c r="O224" i="10"/>
  <c r="S224" i="10"/>
  <c r="A225" i="10"/>
  <c r="B225" i="10"/>
  <c r="C225" i="10"/>
  <c r="D225" i="10"/>
  <c r="E225" i="10"/>
  <c r="F225" i="10"/>
  <c r="G225" i="10"/>
  <c r="H225" i="10"/>
  <c r="I225" i="10"/>
  <c r="J225" i="10"/>
  <c r="K225" i="10"/>
  <c r="L225" i="10"/>
  <c r="M225" i="10"/>
  <c r="N225" i="10"/>
  <c r="O225" i="10"/>
  <c r="S225" i="10"/>
  <c r="A226" i="10"/>
  <c r="B226" i="10"/>
  <c r="C226" i="10"/>
  <c r="D226" i="10"/>
  <c r="E226" i="10"/>
  <c r="F226" i="10"/>
  <c r="G226" i="10"/>
  <c r="H226" i="10"/>
  <c r="I226" i="10"/>
  <c r="J226" i="10"/>
  <c r="K226" i="10"/>
  <c r="L226" i="10"/>
  <c r="M226" i="10"/>
  <c r="N226" i="10"/>
  <c r="O226" i="10"/>
  <c r="S226" i="10"/>
  <c r="A227" i="10"/>
  <c r="B227" i="10"/>
  <c r="C227" i="10"/>
  <c r="D227" i="10"/>
  <c r="E227" i="10"/>
  <c r="F227" i="10"/>
  <c r="G227" i="10"/>
  <c r="H227" i="10"/>
  <c r="I227" i="10"/>
  <c r="J227" i="10"/>
  <c r="K227" i="10"/>
  <c r="L227" i="10"/>
  <c r="M227" i="10"/>
  <c r="N227" i="10"/>
  <c r="O227" i="10"/>
  <c r="S227" i="10"/>
  <c r="A228" i="10"/>
  <c r="B228" i="10"/>
  <c r="C228" i="10"/>
  <c r="D228" i="10"/>
  <c r="E228" i="10"/>
  <c r="F228" i="10"/>
  <c r="G228" i="10"/>
  <c r="H228" i="10"/>
  <c r="I228" i="10"/>
  <c r="J228" i="10"/>
  <c r="K228" i="10"/>
  <c r="L228" i="10"/>
  <c r="M228" i="10"/>
  <c r="N228" i="10"/>
  <c r="O228" i="10"/>
  <c r="S228" i="10"/>
  <c r="A229" i="10"/>
  <c r="B229" i="10"/>
  <c r="C229" i="10"/>
  <c r="D229" i="10"/>
  <c r="E229" i="10"/>
  <c r="F229" i="10"/>
  <c r="G229" i="10"/>
  <c r="H229" i="10"/>
  <c r="I229" i="10"/>
  <c r="J229" i="10"/>
  <c r="K229" i="10"/>
  <c r="L229" i="10"/>
  <c r="M229" i="10"/>
  <c r="N229" i="10"/>
  <c r="O229" i="10"/>
  <c r="S229" i="10"/>
  <c r="A230" i="10"/>
  <c r="B230" i="10"/>
  <c r="C230" i="10"/>
  <c r="D230" i="10"/>
  <c r="E230" i="10"/>
  <c r="F230" i="10"/>
  <c r="G230" i="10"/>
  <c r="H230" i="10"/>
  <c r="I230" i="10"/>
  <c r="J230" i="10"/>
  <c r="K230" i="10"/>
  <c r="L230" i="10"/>
  <c r="M230" i="10"/>
  <c r="N230" i="10"/>
  <c r="O230" i="10"/>
  <c r="S230" i="10"/>
  <c r="A231" i="10"/>
  <c r="B231" i="10"/>
  <c r="C231" i="10"/>
  <c r="D231" i="10"/>
  <c r="E231" i="10"/>
  <c r="F231" i="10"/>
  <c r="G231" i="10"/>
  <c r="H231" i="10"/>
  <c r="I231" i="10"/>
  <c r="J231" i="10"/>
  <c r="K231" i="10"/>
  <c r="L231" i="10"/>
  <c r="M231" i="10"/>
  <c r="N231" i="10"/>
  <c r="O231" i="10"/>
  <c r="S231" i="10"/>
  <c r="A232" i="10"/>
  <c r="B232" i="10"/>
  <c r="C232" i="10"/>
  <c r="D232" i="10"/>
  <c r="E232" i="10"/>
  <c r="F232" i="10"/>
  <c r="G232" i="10"/>
  <c r="H232" i="10"/>
  <c r="I232" i="10"/>
  <c r="J232" i="10"/>
  <c r="K232" i="10"/>
  <c r="L232" i="10"/>
  <c r="M232" i="10"/>
  <c r="N232" i="10"/>
  <c r="O232" i="10"/>
  <c r="S232" i="10"/>
  <c r="A233" i="10"/>
  <c r="B233" i="10"/>
  <c r="C233" i="10"/>
  <c r="D233" i="10"/>
  <c r="E233" i="10"/>
  <c r="F233" i="10"/>
  <c r="G233" i="10"/>
  <c r="H233" i="10"/>
  <c r="I233" i="10"/>
  <c r="J233" i="10"/>
  <c r="K233" i="10"/>
  <c r="L233" i="10"/>
  <c r="M233" i="10"/>
  <c r="N233" i="10"/>
  <c r="O233" i="10"/>
  <c r="S233" i="10"/>
  <c r="A234" i="10"/>
  <c r="B234" i="10"/>
  <c r="C234" i="10"/>
  <c r="D234" i="10"/>
  <c r="E234" i="10"/>
  <c r="F234" i="10"/>
  <c r="G234" i="10"/>
  <c r="H234" i="10"/>
  <c r="I234" i="10"/>
  <c r="J234" i="10"/>
  <c r="K234" i="10"/>
  <c r="L234" i="10"/>
  <c r="M234" i="10"/>
  <c r="N234" i="10"/>
  <c r="O234" i="10"/>
  <c r="S234" i="10"/>
  <c r="A235" i="10"/>
  <c r="B235" i="10"/>
  <c r="C235" i="10"/>
  <c r="D235" i="10"/>
  <c r="E235" i="10"/>
  <c r="F235" i="10"/>
  <c r="G235" i="10"/>
  <c r="H235" i="10"/>
  <c r="I235" i="10"/>
  <c r="J235" i="10"/>
  <c r="K235" i="10"/>
  <c r="L235" i="10"/>
  <c r="M235" i="10"/>
  <c r="N235" i="10"/>
  <c r="O235" i="10"/>
  <c r="S235" i="10"/>
  <c r="A236" i="10"/>
  <c r="B236" i="10"/>
  <c r="C236" i="10"/>
  <c r="D236" i="10"/>
  <c r="E236" i="10"/>
  <c r="F236" i="10"/>
  <c r="G236" i="10"/>
  <c r="H236" i="10"/>
  <c r="I236" i="10"/>
  <c r="J236" i="10"/>
  <c r="K236" i="10"/>
  <c r="L236" i="10"/>
  <c r="M236" i="10"/>
  <c r="N236" i="10"/>
  <c r="O236" i="10"/>
  <c r="S236" i="10"/>
  <c r="A237" i="10"/>
  <c r="B237" i="10"/>
  <c r="C237" i="10"/>
  <c r="D237" i="10"/>
  <c r="E237" i="10"/>
  <c r="F237" i="10"/>
  <c r="G237" i="10"/>
  <c r="H237" i="10"/>
  <c r="I237" i="10"/>
  <c r="J237" i="10"/>
  <c r="K237" i="10"/>
  <c r="L237" i="10"/>
  <c r="M237" i="10"/>
  <c r="N237" i="10"/>
  <c r="O237" i="10"/>
  <c r="S237" i="10"/>
  <c r="A238" i="10"/>
  <c r="B238" i="10"/>
  <c r="C238" i="10"/>
  <c r="D238" i="10"/>
  <c r="E238" i="10"/>
  <c r="F238" i="10"/>
  <c r="G238" i="10"/>
  <c r="H238" i="10"/>
  <c r="I238" i="10"/>
  <c r="J238" i="10"/>
  <c r="K238" i="10"/>
  <c r="L238" i="10"/>
  <c r="M238" i="10"/>
  <c r="N238" i="10"/>
  <c r="O238" i="10"/>
  <c r="S238" i="10"/>
  <c r="A239" i="10"/>
  <c r="B239" i="10"/>
  <c r="C239" i="10"/>
  <c r="D239" i="10"/>
  <c r="E239" i="10"/>
  <c r="F239" i="10"/>
  <c r="G239" i="10"/>
  <c r="H239" i="10"/>
  <c r="I239" i="10"/>
  <c r="J239" i="10"/>
  <c r="K239" i="10"/>
  <c r="L239" i="10"/>
  <c r="M239" i="10"/>
  <c r="N239" i="10"/>
  <c r="O239" i="10"/>
  <c r="S239" i="10"/>
  <c r="A240" i="10"/>
  <c r="B240" i="10"/>
  <c r="C240" i="10"/>
  <c r="D240" i="10"/>
  <c r="E240" i="10"/>
  <c r="F240" i="10"/>
  <c r="G240" i="10"/>
  <c r="H240" i="10"/>
  <c r="I240" i="10"/>
  <c r="J240" i="10"/>
  <c r="K240" i="10"/>
  <c r="L240" i="10"/>
  <c r="M240" i="10"/>
  <c r="N240" i="10"/>
  <c r="O240" i="10"/>
  <c r="S240" i="10"/>
  <c r="A241" i="10"/>
  <c r="B241" i="10"/>
  <c r="C241" i="10"/>
  <c r="D241" i="10"/>
  <c r="E241" i="10"/>
  <c r="F241" i="10"/>
  <c r="G241" i="10"/>
  <c r="H241" i="10"/>
  <c r="I241" i="10"/>
  <c r="J241" i="10"/>
  <c r="K241" i="10"/>
  <c r="L241" i="10"/>
  <c r="M241" i="10"/>
  <c r="N241" i="10"/>
  <c r="O241" i="10"/>
  <c r="S241" i="10"/>
  <c r="A242" i="10"/>
  <c r="B242" i="10"/>
  <c r="C242" i="10"/>
  <c r="D242" i="10"/>
  <c r="E242" i="10"/>
  <c r="F242" i="10"/>
  <c r="G242" i="10"/>
  <c r="H242" i="10"/>
  <c r="I242" i="10"/>
  <c r="J242" i="10"/>
  <c r="K242" i="10"/>
  <c r="L242" i="10"/>
  <c r="M242" i="10"/>
  <c r="N242" i="10"/>
  <c r="O242" i="10"/>
  <c r="S242" i="10"/>
  <c r="A243" i="10"/>
  <c r="B243" i="10"/>
  <c r="C243" i="10"/>
  <c r="D243" i="10"/>
  <c r="E243" i="10"/>
  <c r="F243" i="10"/>
  <c r="G243" i="10"/>
  <c r="H243" i="10"/>
  <c r="I243" i="10"/>
  <c r="J243" i="10"/>
  <c r="K243" i="10"/>
  <c r="L243" i="10"/>
  <c r="M243" i="10"/>
  <c r="N243" i="10"/>
  <c r="O243" i="10"/>
  <c r="S243" i="10"/>
  <c r="A244" i="10"/>
  <c r="B244" i="10"/>
  <c r="C244" i="10"/>
  <c r="D244" i="10"/>
  <c r="E244" i="10"/>
  <c r="F244" i="10"/>
  <c r="G244" i="10"/>
  <c r="H244" i="10"/>
  <c r="I244" i="10"/>
  <c r="J244" i="10"/>
  <c r="K244" i="10"/>
  <c r="L244" i="10"/>
  <c r="M244" i="10"/>
  <c r="N244" i="10"/>
  <c r="O244" i="10"/>
  <c r="S244" i="10"/>
  <c r="A245" i="10"/>
  <c r="B245" i="10"/>
  <c r="C245" i="10"/>
  <c r="D245" i="10"/>
  <c r="E245" i="10"/>
  <c r="F245" i="10"/>
  <c r="G245" i="10"/>
  <c r="H245" i="10"/>
  <c r="I245" i="10"/>
  <c r="J245" i="10"/>
  <c r="K245" i="10"/>
  <c r="L245" i="10"/>
  <c r="M245" i="10"/>
  <c r="N245" i="10"/>
  <c r="O245" i="10"/>
  <c r="S245" i="10"/>
  <c r="A246" i="10"/>
  <c r="B246" i="10"/>
  <c r="C246" i="10"/>
  <c r="D246" i="10"/>
  <c r="E246" i="10"/>
  <c r="F246" i="10"/>
  <c r="G246" i="10"/>
  <c r="H246" i="10"/>
  <c r="I246" i="10"/>
  <c r="J246" i="10"/>
  <c r="K246" i="10"/>
  <c r="L246" i="10"/>
  <c r="M246" i="10"/>
  <c r="N246" i="10"/>
  <c r="O246" i="10"/>
  <c r="S246" i="10"/>
  <c r="A247" i="10"/>
  <c r="B247" i="10"/>
  <c r="C247" i="10"/>
  <c r="D247" i="10"/>
  <c r="E247" i="10"/>
  <c r="F247" i="10"/>
  <c r="G247" i="10"/>
  <c r="H247" i="10"/>
  <c r="I247" i="10"/>
  <c r="J247" i="10"/>
  <c r="K247" i="10"/>
  <c r="L247" i="10"/>
  <c r="M247" i="10"/>
  <c r="N247" i="10"/>
  <c r="O247" i="10"/>
  <c r="S247" i="10"/>
  <c r="A248" i="10"/>
  <c r="B248" i="10"/>
  <c r="C248" i="10"/>
  <c r="D248" i="10"/>
  <c r="E248" i="10"/>
  <c r="F248" i="10"/>
  <c r="G248" i="10"/>
  <c r="H248" i="10"/>
  <c r="I248" i="10"/>
  <c r="J248" i="10"/>
  <c r="K248" i="10"/>
  <c r="L248" i="10"/>
  <c r="M248" i="10"/>
  <c r="N248" i="10"/>
  <c r="O248" i="10"/>
  <c r="S248" i="10"/>
  <c r="A249" i="10"/>
  <c r="B249" i="10"/>
  <c r="C249" i="10"/>
  <c r="D249" i="10"/>
  <c r="E249" i="10"/>
  <c r="F249" i="10"/>
  <c r="G249" i="10"/>
  <c r="H249" i="10"/>
  <c r="I249" i="10"/>
  <c r="J249" i="10"/>
  <c r="K249" i="10"/>
  <c r="L249" i="10"/>
  <c r="M249" i="10"/>
  <c r="N249" i="10"/>
  <c r="O249" i="10"/>
  <c r="S249" i="10"/>
  <c r="A250" i="10"/>
  <c r="B250" i="10"/>
  <c r="C250" i="10"/>
  <c r="D250" i="10"/>
  <c r="E250" i="10"/>
  <c r="F250" i="10"/>
  <c r="G250" i="10"/>
  <c r="H250" i="10"/>
  <c r="I250" i="10"/>
  <c r="J250" i="10"/>
  <c r="K250" i="10"/>
  <c r="L250" i="10"/>
  <c r="M250" i="10"/>
  <c r="N250" i="10"/>
  <c r="O250" i="10"/>
  <c r="S250" i="10"/>
  <c r="A251" i="10"/>
  <c r="B251" i="10"/>
  <c r="C251" i="10"/>
  <c r="D251" i="10"/>
  <c r="E251" i="10"/>
  <c r="F251" i="10"/>
  <c r="G251" i="10"/>
  <c r="H251" i="10"/>
  <c r="I251" i="10"/>
  <c r="J251" i="10"/>
  <c r="K251" i="10"/>
  <c r="L251" i="10"/>
  <c r="M251" i="10"/>
  <c r="N251" i="10"/>
  <c r="O251" i="10"/>
  <c r="S251" i="10"/>
  <c r="A252" i="10"/>
  <c r="B252" i="10"/>
  <c r="C252" i="10"/>
  <c r="D252" i="10"/>
  <c r="E252" i="10"/>
  <c r="F252" i="10"/>
  <c r="G252" i="10"/>
  <c r="H252" i="10"/>
  <c r="I252" i="10"/>
  <c r="J252" i="10"/>
  <c r="K252" i="10"/>
  <c r="L252" i="10"/>
  <c r="M252" i="10"/>
  <c r="N252" i="10"/>
  <c r="O252" i="10"/>
  <c r="S252" i="10"/>
  <c r="A253" i="10"/>
  <c r="B253" i="10"/>
  <c r="C253" i="10"/>
  <c r="D253" i="10"/>
  <c r="E253" i="10"/>
  <c r="F253" i="10"/>
  <c r="G253" i="10"/>
  <c r="H253" i="10"/>
  <c r="I253" i="10"/>
  <c r="J253" i="10"/>
  <c r="K253" i="10"/>
  <c r="L253" i="10"/>
  <c r="M253" i="10"/>
  <c r="N253" i="10"/>
  <c r="O253" i="10"/>
  <c r="S253" i="10"/>
  <c r="A254" i="10"/>
  <c r="B254" i="10"/>
  <c r="C254" i="10"/>
  <c r="D254" i="10"/>
  <c r="E254" i="10"/>
  <c r="F254" i="10"/>
  <c r="G254" i="10"/>
  <c r="H254" i="10"/>
  <c r="I254" i="10"/>
  <c r="J254" i="10"/>
  <c r="K254" i="10"/>
  <c r="L254" i="10"/>
  <c r="M254" i="10"/>
  <c r="N254" i="10"/>
  <c r="O254" i="10"/>
  <c r="S254" i="10"/>
  <c r="A255" i="10"/>
  <c r="B255" i="10"/>
  <c r="C255" i="10"/>
  <c r="D255" i="10"/>
  <c r="E255" i="10"/>
  <c r="F255" i="10"/>
  <c r="G255" i="10"/>
  <c r="H255" i="10"/>
  <c r="I255" i="10"/>
  <c r="J255" i="10"/>
  <c r="K255" i="10"/>
  <c r="L255" i="10"/>
  <c r="M255" i="10"/>
  <c r="N255" i="10"/>
  <c r="O255" i="10"/>
  <c r="S255" i="10"/>
  <c r="A256" i="10"/>
  <c r="B256" i="10"/>
  <c r="C256" i="10"/>
  <c r="D256" i="10"/>
  <c r="E256" i="10"/>
  <c r="F256" i="10"/>
  <c r="G256" i="10"/>
  <c r="H256" i="10"/>
  <c r="I256" i="10"/>
  <c r="J256" i="10"/>
  <c r="K256" i="10"/>
  <c r="L256" i="10"/>
  <c r="M256" i="10"/>
  <c r="N256" i="10"/>
  <c r="O256" i="10"/>
  <c r="S256" i="10"/>
  <c r="A257" i="10"/>
  <c r="B257" i="10"/>
  <c r="C257" i="10"/>
  <c r="D257" i="10"/>
  <c r="E257" i="10"/>
  <c r="F257" i="10"/>
  <c r="G257" i="10"/>
  <c r="H257" i="10"/>
  <c r="I257" i="10"/>
  <c r="J257" i="10"/>
  <c r="K257" i="10"/>
  <c r="L257" i="10"/>
  <c r="M257" i="10"/>
  <c r="N257" i="10"/>
  <c r="O257" i="10"/>
  <c r="S257" i="10"/>
  <c r="A258" i="10"/>
  <c r="B258" i="10"/>
  <c r="C258" i="10"/>
  <c r="D258" i="10"/>
  <c r="E258" i="10"/>
  <c r="F258" i="10"/>
  <c r="G258" i="10"/>
  <c r="H258" i="10"/>
  <c r="I258" i="10"/>
  <c r="J258" i="10"/>
  <c r="K258" i="10"/>
  <c r="L258" i="10"/>
  <c r="M258" i="10"/>
  <c r="N258" i="10"/>
  <c r="O258" i="10"/>
  <c r="S258" i="10"/>
  <c r="A259" i="10"/>
  <c r="B259" i="10"/>
  <c r="C259" i="10"/>
  <c r="D259" i="10"/>
  <c r="E259" i="10"/>
  <c r="F259" i="10"/>
  <c r="G259" i="10"/>
  <c r="H259" i="10"/>
  <c r="I259" i="10"/>
  <c r="J259" i="10"/>
  <c r="K259" i="10"/>
  <c r="L259" i="10"/>
  <c r="M259" i="10"/>
  <c r="N259" i="10"/>
  <c r="O259" i="10"/>
  <c r="S259" i="10"/>
  <c r="A260" i="10"/>
  <c r="B260" i="10"/>
  <c r="C260" i="10"/>
  <c r="D260" i="10"/>
  <c r="E260" i="10"/>
  <c r="F260" i="10"/>
  <c r="G260" i="10"/>
  <c r="H260" i="10"/>
  <c r="I260" i="10"/>
  <c r="J260" i="10"/>
  <c r="K260" i="10"/>
  <c r="L260" i="10"/>
  <c r="M260" i="10"/>
  <c r="N260" i="10"/>
  <c r="O260" i="10"/>
  <c r="S260" i="10"/>
  <c r="A261" i="10"/>
  <c r="B261" i="10"/>
  <c r="C261" i="10"/>
  <c r="D261" i="10"/>
  <c r="E261" i="10"/>
  <c r="F261" i="10"/>
  <c r="G261" i="10"/>
  <c r="H261" i="10"/>
  <c r="I261" i="10"/>
  <c r="J261" i="10"/>
  <c r="K261" i="10"/>
  <c r="L261" i="10"/>
  <c r="M261" i="10"/>
  <c r="N261" i="10"/>
  <c r="O261" i="10"/>
  <c r="S261" i="10"/>
  <c r="A262" i="10"/>
  <c r="B262" i="10"/>
  <c r="C262" i="10"/>
  <c r="D262" i="10"/>
  <c r="E262" i="10"/>
  <c r="F262" i="10"/>
  <c r="G262" i="10"/>
  <c r="H262" i="10"/>
  <c r="I262" i="10"/>
  <c r="J262" i="10"/>
  <c r="K262" i="10"/>
  <c r="L262" i="10"/>
  <c r="M262" i="10"/>
  <c r="N262" i="10"/>
  <c r="O262" i="10"/>
  <c r="S262" i="10"/>
  <c r="A263" i="10"/>
  <c r="B263" i="10"/>
  <c r="C263" i="10"/>
  <c r="D263" i="10"/>
  <c r="E263" i="10"/>
  <c r="F263" i="10"/>
  <c r="G263" i="10"/>
  <c r="H263" i="10"/>
  <c r="I263" i="10"/>
  <c r="J263" i="10"/>
  <c r="K263" i="10"/>
  <c r="L263" i="10"/>
  <c r="M263" i="10"/>
  <c r="N263" i="10"/>
  <c r="O263" i="10"/>
  <c r="S263" i="10"/>
  <c r="A264" i="10"/>
  <c r="B264" i="10"/>
  <c r="C264" i="10"/>
  <c r="D264" i="10"/>
  <c r="E264" i="10"/>
  <c r="F264" i="10"/>
  <c r="G264" i="10"/>
  <c r="H264" i="10"/>
  <c r="I264" i="10"/>
  <c r="J264" i="10"/>
  <c r="K264" i="10"/>
  <c r="L264" i="10"/>
  <c r="M264" i="10"/>
  <c r="N264" i="10"/>
  <c r="O264" i="10"/>
  <c r="S264" i="10"/>
  <c r="A265" i="10"/>
  <c r="B265" i="10"/>
  <c r="C265" i="10"/>
  <c r="D265" i="10"/>
  <c r="E265" i="10"/>
  <c r="F265" i="10"/>
  <c r="G265" i="10"/>
  <c r="H265" i="10"/>
  <c r="I265" i="10"/>
  <c r="J265" i="10"/>
  <c r="K265" i="10"/>
  <c r="L265" i="10"/>
  <c r="M265" i="10"/>
  <c r="N265" i="10"/>
  <c r="O265" i="10"/>
  <c r="S265" i="10"/>
  <c r="A266" i="10"/>
  <c r="B266" i="10"/>
  <c r="C266" i="10"/>
  <c r="D266" i="10"/>
  <c r="E266" i="10"/>
  <c r="F266" i="10"/>
  <c r="G266" i="10"/>
  <c r="H266" i="10"/>
  <c r="I266" i="10"/>
  <c r="J266" i="10"/>
  <c r="K266" i="10"/>
  <c r="L266" i="10"/>
  <c r="M266" i="10"/>
  <c r="N266" i="10"/>
  <c r="O266" i="10"/>
  <c r="S266" i="10"/>
  <c r="A267" i="10"/>
  <c r="B267" i="10"/>
  <c r="C267" i="10"/>
  <c r="D267" i="10"/>
  <c r="E267" i="10"/>
  <c r="F267" i="10"/>
  <c r="G267" i="10"/>
  <c r="H267" i="10"/>
  <c r="I267" i="10"/>
  <c r="J267" i="10"/>
  <c r="K267" i="10"/>
  <c r="L267" i="10"/>
  <c r="M267" i="10"/>
  <c r="N267" i="10"/>
  <c r="O267" i="10"/>
  <c r="S267" i="10"/>
  <c r="A268" i="10"/>
  <c r="B268" i="10"/>
  <c r="C268" i="10"/>
  <c r="D268" i="10"/>
  <c r="E268" i="10"/>
  <c r="F268" i="10"/>
  <c r="G268" i="10"/>
  <c r="H268" i="10"/>
  <c r="I268" i="10"/>
  <c r="J268" i="10"/>
  <c r="K268" i="10"/>
  <c r="L268" i="10"/>
  <c r="M268" i="10"/>
  <c r="N268" i="10"/>
  <c r="O268" i="10"/>
  <c r="S268" i="10"/>
  <c r="A269" i="10"/>
  <c r="B269" i="10"/>
  <c r="C269" i="10"/>
  <c r="D269" i="10"/>
  <c r="E269" i="10"/>
  <c r="F269" i="10"/>
  <c r="G269" i="10"/>
  <c r="H269" i="10"/>
  <c r="I269" i="10"/>
  <c r="J269" i="10"/>
  <c r="K269" i="10"/>
  <c r="L269" i="10"/>
  <c r="M269" i="10"/>
  <c r="N269" i="10"/>
  <c r="O269" i="10"/>
  <c r="S269" i="10"/>
  <c r="A270" i="10"/>
  <c r="B270" i="10"/>
  <c r="C270" i="10"/>
  <c r="D270" i="10"/>
  <c r="E270" i="10"/>
  <c r="F270" i="10"/>
  <c r="G270" i="10"/>
  <c r="H270" i="10"/>
  <c r="I270" i="10"/>
  <c r="J270" i="10"/>
  <c r="K270" i="10"/>
  <c r="L270" i="10"/>
  <c r="M270" i="10"/>
  <c r="N270" i="10"/>
  <c r="O270" i="10"/>
  <c r="S270" i="10"/>
  <c r="A271" i="10"/>
  <c r="B271" i="10"/>
  <c r="C271" i="10"/>
  <c r="D271" i="10"/>
  <c r="E271" i="10"/>
  <c r="F271" i="10"/>
  <c r="G271" i="10"/>
  <c r="H271" i="10"/>
  <c r="I271" i="10"/>
  <c r="J271" i="10"/>
  <c r="K271" i="10"/>
  <c r="L271" i="10"/>
  <c r="M271" i="10"/>
  <c r="N271" i="10"/>
  <c r="O271" i="10"/>
  <c r="S271" i="10"/>
  <c r="A272" i="10"/>
  <c r="B272" i="10"/>
  <c r="C272" i="10"/>
  <c r="D272" i="10"/>
  <c r="E272" i="10"/>
  <c r="F272" i="10"/>
  <c r="G272" i="10"/>
  <c r="H272" i="10"/>
  <c r="I272" i="10"/>
  <c r="J272" i="10"/>
  <c r="K272" i="10"/>
  <c r="L272" i="10"/>
  <c r="M272" i="10"/>
  <c r="N272" i="10"/>
  <c r="O272" i="10"/>
  <c r="S272" i="10"/>
  <c r="A273" i="10"/>
  <c r="B273" i="10"/>
  <c r="C273" i="10"/>
  <c r="D273" i="10"/>
  <c r="E273" i="10"/>
  <c r="F273" i="10"/>
  <c r="G273" i="10"/>
  <c r="H273" i="10"/>
  <c r="I273" i="10"/>
  <c r="J273" i="10"/>
  <c r="K273" i="10"/>
  <c r="L273" i="10"/>
  <c r="M273" i="10"/>
  <c r="N273" i="10"/>
  <c r="O273" i="10"/>
  <c r="S273" i="10"/>
  <c r="A274" i="10"/>
  <c r="B274" i="10"/>
  <c r="C274" i="10"/>
  <c r="D274" i="10"/>
  <c r="E274" i="10"/>
  <c r="F274" i="10"/>
  <c r="G274" i="10"/>
  <c r="H274" i="10"/>
  <c r="I274" i="10"/>
  <c r="J274" i="10"/>
  <c r="K274" i="10"/>
  <c r="L274" i="10"/>
  <c r="M274" i="10"/>
  <c r="N274" i="10"/>
  <c r="O274" i="10"/>
  <c r="S274" i="10"/>
  <c r="A275" i="10"/>
  <c r="B275" i="10"/>
  <c r="C275" i="10"/>
  <c r="D275" i="10"/>
  <c r="E275" i="10"/>
  <c r="F275" i="10"/>
  <c r="G275" i="10"/>
  <c r="H275" i="10"/>
  <c r="I275" i="10"/>
  <c r="J275" i="10"/>
  <c r="K275" i="10"/>
  <c r="L275" i="10"/>
  <c r="M275" i="10"/>
  <c r="N275" i="10"/>
  <c r="O275" i="10"/>
  <c r="S275" i="10"/>
  <c r="A276" i="10"/>
  <c r="B276" i="10"/>
  <c r="C276" i="10"/>
  <c r="D276" i="10"/>
  <c r="E276" i="10"/>
  <c r="F276" i="10"/>
  <c r="G276" i="10"/>
  <c r="H276" i="10"/>
  <c r="I276" i="10"/>
  <c r="J276" i="10"/>
  <c r="K276" i="10"/>
  <c r="L276" i="10"/>
  <c r="M276" i="10"/>
  <c r="N276" i="10"/>
  <c r="O276" i="10"/>
  <c r="S276" i="10"/>
  <c r="A277" i="10"/>
  <c r="B277" i="10"/>
  <c r="C277" i="10"/>
  <c r="D277" i="10"/>
  <c r="E277" i="10"/>
  <c r="F277" i="10"/>
  <c r="G277" i="10"/>
  <c r="H277" i="10"/>
  <c r="I277" i="10"/>
  <c r="J277" i="10"/>
  <c r="K277" i="10"/>
  <c r="L277" i="10"/>
  <c r="M277" i="10"/>
  <c r="N277" i="10"/>
  <c r="O277" i="10"/>
  <c r="S277" i="10"/>
  <c r="A278" i="10"/>
  <c r="B278" i="10"/>
  <c r="C278" i="10"/>
  <c r="D278" i="10"/>
  <c r="E278" i="10"/>
  <c r="F278" i="10"/>
  <c r="G278" i="10"/>
  <c r="H278" i="10"/>
  <c r="I278" i="10"/>
  <c r="J278" i="10"/>
  <c r="K278" i="10"/>
  <c r="L278" i="10"/>
  <c r="M278" i="10"/>
  <c r="N278" i="10"/>
  <c r="O278" i="10"/>
  <c r="S278" i="10"/>
  <c r="A279" i="10"/>
  <c r="B279" i="10"/>
  <c r="C279" i="10"/>
  <c r="D279" i="10"/>
  <c r="E279" i="10"/>
  <c r="F279" i="10"/>
  <c r="G279" i="10"/>
  <c r="H279" i="10"/>
  <c r="I279" i="10"/>
  <c r="J279" i="10"/>
  <c r="K279" i="10"/>
  <c r="L279" i="10"/>
  <c r="M279" i="10"/>
  <c r="N279" i="10"/>
  <c r="O279" i="10"/>
  <c r="S279" i="10"/>
  <c r="A280" i="10"/>
  <c r="B280" i="10"/>
  <c r="C280" i="10"/>
  <c r="D280" i="10"/>
  <c r="E280" i="10"/>
  <c r="F280" i="10"/>
  <c r="G280" i="10"/>
  <c r="H280" i="10"/>
  <c r="I280" i="10"/>
  <c r="J280" i="10"/>
  <c r="K280" i="10"/>
  <c r="L280" i="10"/>
  <c r="M280" i="10"/>
  <c r="N280" i="10"/>
  <c r="O280" i="10"/>
  <c r="S280" i="10"/>
  <c r="A281" i="10"/>
  <c r="B281" i="10"/>
  <c r="C281" i="10"/>
  <c r="D281" i="10"/>
  <c r="E281" i="10"/>
  <c r="F281" i="10"/>
  <c r="G281" i="10"/>
  <c r="H281" i="10"/>
  <c r="I281" i="10"/>
  <c r="J281" i="10"/>
  <c r="K281" i="10"/>
  <c r="L281" i="10"/>
  <c r="M281" i="10"/>
  <c r="N281" i="10"/>
  <c r="O281" i="10"/>
  <c r="S281" i="10"/>
  <c r="A282" i="10"/>
  <c r="B282" i="10"/>
  <c r="C282" i="10"/>
  <c r="D282" i="10"/>
  <c r="E282" i="10"/>
  <c r="F282" i="10"/>
  <c r="G282" i="10"/>
  <c r="H282" i="10"/>
  <c r="I282" i="10"/>
  <c r="J282" i="10"/>
  <c r="K282" i="10"/>
  <c r="L282" i="10"/>
  <c r="M282" i="10"/>
  <c r="N282" i="10"/>
  <c r="O282" i="10"/>
  <c r="S282" i="10"/>
  <c r="A283" i="10"/>
  <c r="B283" i="10"/>
  <c r="C283" i="10"/>
  <c r="D283" i="10"/>
  <c r="E283" i="10"/>
  <c r="F283" i="10"/>
  <c r="G283" i="10"/>
  <c r="H283" i="10"/>
  <c r="I283" i="10"/>
  <c r="J283" i="10"/>
  <c r="K283" i="10"/>
  <c r="L283" i="10"/>
  <c r="M283" i="10"/>
  <c r="N283" i="10"/>
  <c r="O283" i="10"/>
  <c r="S283" i="10"/>
  <c r="A284" i="10"/>
  <c r="B284" i="10"/>
  <c r="C284" i="10"/>
  <c r="D284" i="10"/>
  <c r="E284" i="10"/>
  <c r="F284" i="10"/>
  <c r="G284" i="10"/>
  <c r="H284" i="10"/>
  <c r="I284" i="10"/>
  <c r="J284" i="10"/>
  <c r="K284" i="10"/>
  <c r="L284" i="10"/>
  <c r="M284" i="10"/>
  <c r="N284" i="10"/>
  <c r="O284" i="10"/>
  <c r="S284" i="10"/>
  <c r="A285" i="10"/>
  <c r="B285" i="10"/>
  <c r="C285" i="10"/>
  <c r="D285" i="10"/>
  <c r="E285" i="10"/>
  <c r="F285" i="10"/>
  <c r="G285" i="10"/>
  <c r="H285" i="10"/>
  <c r="I285" i="10"/>
  <c r="J285" i="10"/>
  <c r="K285" i="10"/>
  <c r="L285" i="10"/>
  <c r="M285" i="10"/>
  <c r="N285" i="10"/>
  <c r="O285" i="10"/>
  <c r="S285" i="10"/>
  <c r="A286" i="10"/>
  <c r="B286" i="10"/>
  <c r="C286" i="10"/>
  <c r="D286" i="10"/>
  <c r="E286" i="10"/>
  <c r="F286" i="10"/>
  <c r="G286" i="10"/>
  <c r="H286" i="10"/>
  <c r="I286" i="10"/>
  <c r="J286" i="10"/>
  <c r="K286" i="10"/>
  <c r="L286" i="10"/>
  <c r="M286" i="10"/>
  <c r="N286" i="10"/>
  <c r="O286" i="10"/>
  <c r="S286" i="10"/>
  <c r="A287" i="10"/>
  <c r="B287" i="10"/>
  <c r="C287" i="10"/>
  <c r="D287" i="10"/>
  <c r="E287" i="10"/>
  <c r="F287" i="10"/>
  <c r="G287" i="10"/>
  <c r="H287" i="10"/>
  <c r="I287" i="10"/>
  <c r="J287" i="10"/>
  <c r="K287" i="10"/>
  <c r="L287" i="10"/>
  <c r="M287" i="10"/>
  <c r="N287" i="10"/>
  <c r="O287" i="10"/>
  <c r="S287" i="10"/>
  <c r="A288" i="10"/>
  <c r="B288" i="10"/>
  <c r="C288" i="10"/>
  <c r="D288" i="10"/>
  <c r="E288" i="10"/>
  <c r="F288" i="10"/>
  <c r="G288" i="10"/>
  <c r="H288" i="10"/>
  <c r="I288" i="10"/>
  <c r="J288" i="10"/>
  <c r="K288" i="10"/>
  <c r="L288" i="10"/>
  <c r="M288" i="10"/>
  <c r="N288" i="10"/>
  <c r="O288" i="10"/>
  <c r="S288" i="10"/>
  <c r="A289" i="10"/>
  <c r="B289" i="10"/>
  <c r="C289" i="10"/>
  <c r="D289" i="10"/>
  <c r="E289" i="10"/>
  <c r="F289" i="10"/>
  <c r="G289" i="10"/>
  <c r="H289" i="10"/>
  <c r="I289" i="10"/>
  <c r="J289" i="10"/>
  <c r="K289" i="10"/>
  <c r="L289" i="10"/>
  <c r="M289" i="10"/>
  <c r="N289" i="10"/>
  <c r="O289" i="10"/>
  <c r="S289" i="10"/>
  <c r="A290" i="10"/>
  <c r="B290" i="10"/>
  <c r="C290" i="10"/>
  <c r="D290" i="10"/>
  <c r="E290" i="10"/>
  <c r="F290" i="10"/>
  <c r="G290" i="10"/>
  <c r="H290" i="10"/>
  <c r="I290" i="10"/>
  <c r="J290" i="10"/>
  <c r="K290" i="10"/>
  <c r="L290" i="10"/>
  <c r="M290" i="10"/>
  <c r="N290" i="10"/>
  <c r="O290" i="10"/>
  <c r="S290" i="10"/>
  <c r="A291" i="10"/>
  <c r="B291" i="10"/>
  <c r="C291" i="10"/>
  <c r="D291" i="10"/>
  <c r="E291" i="10"/>
  <c r="F291" i="10"/>
  <c r="G291" i="10"/>
  <c r="H291" i="10"/>
  <c r="I291" i="10"/>
  <c r="J291" i="10"/>
  <c r="K291" i="10"/>
  <c r="L291" i="10"/>
  <c r="M291" i="10"/>
  <c r="N291" i="10"/>
  <c r="O291" i="10"/>
  <c r="S291" i="10"/>
  <c r="A292" i="10"/>
  <c r="B292" i="10"/>
  <c r="C292" i="10"/>
  <c r="D292" i="10"/>
  <c r="E292" i="10"/>
  <c r="F292" i="10"/>
  <c r="G292" i="10"/>
  <c r="H292" i="10"/>
  <c r="I292" i="10"/>
  <c r="J292" i="10"/>
  <c r="K292" i="10"/>
  <c r="L292" i="10"/>
  <c r="M292" i="10"/>
  <c r="N292" i="10"/>
  <c r="O292" i="10"/>
  <c r="S292" i="10"/>
  <c r="A293" i="10"/>
  <c r="B293" i="10"/>
  <c r="C293" i="10"/>
  <c r="D293" i="10"/>
  <c r="E293" i="10"/>
  <c r="F293" i="10"/>
  <c r="G293" i="10"/>
  <c r="H293" i="10"/>
  <c r="I293" i="10"/>
  <c r="J293" i="10"/>
  <c r="K293" i="10"/>
  <c r="L293" i="10"/>
  <c r="M293" i="10"/>
  <c r="N293" i="10"/>
  <c r="O293" i="10"/>
  <c r="S293" i="10"/>
  <c r="A294" i="10"/>
  <c r="B294" i="10"/>
  <c r="C294" i="10"/>
  <c r="D294" i="10"/>
  <c r="E294" i="10"/>
  <c r="F294" i="10"/>
  <c r="G294" i="10"/>
  <c r="H294" i="10"/>
  <c r="I294" i="10"/>
  <c r="J294" i="10"/>
  <c r="K294" i="10"/>
  <c r="L294" i="10"/>
  <c r="M294" i="10"/>
  <c r="N294" i="10"/>
  <c r="O294" i="10"/>
  <c r="S294" i="10"/>
  <c r="A295" i="10"/>
  <c r="B295" i="10"/>
  <c r="C295" i="10"/>
  <c r="D295" i="10"/>
  <c r="E295" i="10"/>
  <c r="F295" i="10"/>
  <c r="G295" i="10"/>
  <c r="H295" i="10"/>
  <c r="I295" i="10"/>
  <c r="J295" i="10"/>
  <c r="K295" i="10"/>
  <c r="L295" i="10"/>
  <c r="M295" i="10"/>
  <c r="N295" i="10"/>
  <c r="O295" i="10"/>
  <c r="S295" i="10"/>
  <c r="A296" i="10"/>
  <c r="B296" i="10"/>
  <c r="C296" i="10"/>
  <c r="D296" i="10"/>
  <c r="E296" i="10"/>
  <c r="F296" i="10"/>
  <c r="G296" i="10"/>
  <c r="H296" i="10"/>
  <c r="I296" i="10"/>
  <c r="J296" i="10"/>
  <c r="K296" i="10"/>
  <c r="L296" i="10"/>
  <c r="M296" i="10"/>
  <c r="N296" i="10"/>
  <c r="O296" i="10"/>
  <c r="S296" i="10"/>
  <c r="A297" i="10"/>
  <c r="B297" i="10"/>
  <c r="C297" i="10"/>
  <c r="D297" i="10"/>
  <c r="E297" i="10"/>
  <c r="F297" i="10"/>
  <c r="G297" i="10"/>
  <c r="H297" i="10"/>
  <c r="I297" i="10"/>
  <c r="J297" i="10"/>
  <c r="K297" i="10"/>
  <c r="L297" i="10"/>
  <c r="M297" i="10"/>
  <c r="N297" i="10"/>
  <c r="O297" i="10"/>
  <c r="S297" i="10"/>
  <c r="A298" i="10"/>
  <c r="B298" i="10"/>
  <c r="C298" i="10"/>
  <c r="D298" i="10"/>
  <c r="E298" i="10"/>
  <c r="F298" i="10"/>
  <c r="G298" i="10"/>
  <c r="H298" i="10"/>
  <c r="I298" i="10"/>
  <c r="J298" i="10"/>
  <c r="K298" i="10"/>
  <c r="L298" i="10"/>
  <c r="M298" i="10"/>
  <c r="N298" i="10"/>
  <c r="O298" i="10"/>
  <c r="S298" i="10"/>
  <c r="A299" i="10"/>
  <c r="B299" i="10"/>
  <c r="C299" i="10"/>
  <c r="D299" i="10"/>
  <c r="E299" i="10"/>
  <c r="F299" i="10"/>
  <c r="G299" i="10"/>
  <c r="H299" i="10"/>
  <c r="I299" i="10"/>
  <c r="J299" i="10"/>
  <c r="K299" i="10"/>
  <c r="L299" i="10"/>
  <c r="M299" i="10"/>
  <c r="N299" i="10"/>
  <c r="O299" i="10"/>
  <c r="S299" i="10"/>
  <c r="A300" i="10"/>
  <c r="B300" i="10"/>
  <c r="C300" i="10"/>
  <c r="D300" i="10"/>
  <c r="E300" i="10"/>
  <c r="F300" i="10"/>
  <c r="G300" i="10"/>
  <c r="H300" i="10"/>
  <c r="I300" i="10"/>
  <c r="J300" i="10"/>
  <c r="K300" i="10"/>
  <c r="L300" i="10"/>
  <c r="M300" i="10"/>
  <c r="N300" i="10"/>
  <c r="O300" i="10"/>
  <c r="S300" i="10"/>
  <c r="A301" i="10"/>
  <c r="B301" i="10"/>
  <c r="C301" i="10"/>
  <c r="D301" i="10"/>
  <c r="E301" i="10"/>
  <c r="F301" i="10"/>
  <c r="G301" i="10"/>
  <c r="H301" i="10"/>
  <c r="I301" i="10"/>
  <c r="J301" i="10"/>
  <c r="K301" i="10"/>
  <c r="L301" i="10"/>
  <c r="M301" i="10"/>
  <c r="N301" i="10"/>
  <c r="O301" i="10"/>
  <c r="S301" i="10"/>
  <c r="A302" i="10"/>
  <c r="B302" i="10"/>
  <c r="C302" i="10"/>
  <c r="D302" i="10"/>
  <c r="E302" i="10"/>
  <c r="F302" i="10"/>
  <c r="G302" i="10"/>
  <c r="H302" i="10"/>
  <c r="I302" i="10"/>
  <c r="J302" i="10"/>
  <c r="K302" i="10"/>
  <c r="L302" i="10"/>
  <c r="M302" i="10"/>
  <c r="N302" i="10"/>
  <c r="O302" i="10"/>
  <c r="S302" i="10"/>
  <c r="A303" i="10"/>
  <c r="B303" i="10"/>
  <c r="C303" i="10"/>
  <c r="D303" i="10"/>
  <c r="E303" i="10"/>
  <c r="F303" i="10"/>
  <c r="G303" i="10"/>
  <c r="H303" i="10"/>
  <c r="I303" i="10"/>
  <c r="J303" i="10"/>
  <c r="K303" i="10"/>
  <c r="L303" i="10"/>
  <c r="M303" i="10"/>
  <c r="N303" i="10"/>
  <c r="O303" i="10"/>
  <c r="S303" i="10"/>
  <c r="A304" i="10"/>
  <c r="B304" i="10"/>
  <c r="C304" i="10"/>
  <c r="D304" i="10"/>
  <c r="E304" i="10"/>
  <c r="F304" i="10"/>
  <c r="G304" i="10"/>
  <c r="H304" i="10"/>
  <c r="I304" i="10"/>
  <c r="J304" i="10"/>
  <c r="K304" i="10"/>
  <c r="L304" i="10"/>
  <c r="M304" i="10"/>
  <c r="N304" i="10"/>
  <c r="O304" i="10"/>
  <c r="S304" i="10"/>
  <c r="A305" i="10"/>
  <c r="B305" i="10"/>
  <c r="C305" i="10"/>
  <c r="D305" i="10"/>
  <c r="E305" i="10"/>
  <c r="F305" i="10"/>
  <c r="G305" i="10"/>
  <c r="H305" i="10"/>
  <c r="I305" i="10"/>
  <c r="J305" i="10"/>
  <c r="K305" i="10"/>
  <c r="L305" i="10"/>
  <c r="M305" i="10"/>
  <c r="N305" i="10"/>
  <c r="O305" i="10"/>
  <c r="S305" i="10"/>
  <c r="A306" i="10"/>
  <c r="B306" i="10"/>
  <c r="C306" i="10"/>
  <c r="D306" i="10"/>
  <c r="E306" i="10"/>
  <c r="F306" i="10"/>
  <c r="G306" i="10"/>
  <c r="H306" i="10"/>
  <c r="I306" i="10"/>
  <c r="J306" i="10"/>
  <c r="K306" i="10"/>
  <c r="L306" i="10"/>
  <c r="M306" i="10"/>
  <c r="N306" i="10"/>
  <c r="O306" i="10"/>
  <c r="S306" i="10"/>
  <c r="A307" i="10"/>
  <c r="B307" i="10"/>
  <c r="C307" i="10"/>
  <c r="D307" i="10"/>
  <c r="E307" i="10"/>
  <c r="F307" i="10"/>
  <c r="G307" i="10"/>
  <c r="H307" i="10"/>
  <c r="I307" i="10"/>
  <c r="J307" i="10"/>
  <c r="K307" i="10"/>
  <c r="L307" i="10"/>
  <c r="M307" i="10"/>
  <c r="N307" i="10"/>
  <c r="O307" i="10"/>
  <c r="S307" i="10"/>
  <c r="A308" i="10"/>
  <c r="B308" i="10"/>
  <c r="C308" i="10"/>
  <c r="D308" i="10"/>
  <c r="E308" i="10"/>
  <c r="F308" i="10"/>
  <c r="G308" i="10"/>
  <c r="H308" i="10"/>
  <c r="I308" i="10"/>
  <c r="J308" i="10"/>
  <c r="K308" i="10"/>
  <c r="L308" i="10"/>
  <c r="M308" i="10"/>
  <c r="N308" i="10"/>
  <c r="O308" i="10"/>
  <c r="S308" i="10"/>
  <c r="A309" i="10"/>
  <c r="B309" i="10"/>
  <c r="C309" i="10"/>
  <c r="D309" i="10"/>
  <c r="E309" i="10"/>
  <c r="F309" i="10"/>
  <c r="G309" i="10"/>
  <c r="H309" i="10"/>
  <c r="I309" i="10"/>
  <c r="J309" i="10"/>
  <c r="K309" i="10"/>
  <c r="L309" i="10"/>
  <c r="M309" i="10"/>
  <c r="N309" i="10"/>
  <c r="O309" i="10"/>
  <c r="S309" i="10"/>
  <c r="A310" i="10"/>
  <c r="B310" i="10"/>
  <c r="C310" i="10"/>
  <c r="D310" i="10"/>
  <c r="E310" i="10"/>
  <c r="F310" i="10"/>
  <c r="G310" i="10"/>
  <c r="H310" i="10"/>
  <c r="I310" i="10"/>
  <c r="J310" i="10"/>
  <c r="K310" i="10"/>
  <c r="L310" i="10"/>
  <c r="M310" i="10"/>
  <c r="N310" i="10"/>
  <c r="O310" i="10"/>
  <c r="S310" i="10"/>
  <c r="A311" i="10"/>
  <c r="B311" i="10"/>
  <c r="C311" i="10"/>
  <c r="D311" i="10"/>
  <c r="E311" i="10"/>
  <c r="F311" i="10"/>
  <c r="G311" i="10"/>
  <c r="H311" i="10"/>
  <c r="I311" i="10"/>
  <c r="J311" i="10"/>
  <c r="K311" i="10"/>
  <c r="L311" i="10"/>
  <c r="M311" i="10"/>
  <c r="N311" i="10"/>
  <c r="O311" i="10"/>
  <c r="S311" i="10"/>
  <c r="A312" i="10"/>
  <c r="B312" i="10"/>
  <c r="C312" i="10"/>
  <c r="D312" i="10"/>
  <c r="E312" i="10"/>
  <c r="F312" i="10"/>
  <c r="G312" i="10"/>
  <c r="H312" i="10"/>
  <c r="I312" i="10"/>
  <c r="J312" i="10"/>
  <c r="K312" i="10"/>
  <c r="L312" i="10"/>
  <c r="M312" i="10"/>
  <c r="N312" i="10"/>
  <c r="O312" i="10"/>
  <c r="S312" i="10"/>
  <c r="A313" i="10"/>
  <c r="B313" i="10"/>
  <c r="C313" i="10"/>
  <c r="D313" i="10"/>
  <c r="E313" i="10"/>
  <c r="F313" i="10"/>
  <c r="G313" i="10"/>
  <c r="H313" i="10"/>
  <c r="I313" i="10"/>
  <c r="J313" i="10"/>
  <c r="K313" i="10"/>
  <c r="L313" i="10"/>
  <c r="M313" i="10"/>
  <c r="N313" i="10"/>
  <c r="O313" i="10"/>
  <c r="S313" i="10"/>
  <c r="A314" i="10"/>
  <c r="B314" i="10"/>
  <c r="C314" i="10"/>
  <c r="D314" i="10"/>
  <c r="E314" i="10"/>
  <c r="F314" i="10"/>
  <c r="G314" i="10"/>
  <c r="H314" i="10"/>
  <c r="I314" i="10"/>
  <c r="J314" i="10"/>
  <c r="K314" i="10"/>
  <c r="L314" i="10"/>
  <c r="M314" i="10"/>
  <c r="N314" i="10"/>
  <c r="O314" i="10"/>
  <c r="S314" i="10"/>
  <c r="A315" i="10"/>
  <c r="B315" i="10"/>
  <c r="C315" i="10"/>
  <c r="D315" i="10"/>
  <c r="E315" i="10"/>
  <c r="F315" i="10"/>
  <c r="G315" i="10"/>
  <c r="H315" i="10"/>
  <c r="I315" i="10"/>
  <c r="J315" i="10"/>
  <c r="K315" i="10"/>
  <c r="L315" i="10"/>
  <c r="M315" i="10"/>
  <c r="N315" i="10"/>
  <c r="O315" i="10"/>
  <c r="S315" i="10"/>
  <c r="A316" i="10"/>
  <c r="B316" i="10"/>
  <c r="C316" i="10"/>
  <c r="D316" i="10"/>
  <c r="E316" i="10"/>
  <c r="F316" i="10"/>
  <c r="G316" i="10"/>
  <c r="H316" i="10"/>
  <c r="I316" i="10"/>
  <c r="J316" i="10"/>
  <c r="K316" i="10"/>
  <c r="L316" i="10"/>
  <c r="M316" i="10"/>
  <c r="N316" i="10"/>
  <c r="O316" i="10"/>
  <c r="S316" i="10"/>
  <c r="A317" i="10"/>
  <c r="B317" i="10"/>
  <c r="C317" i="10"/>
  <c r="D317" i="10"/>
  <c r="E317" i="10"/>
  <c r="F317" i="10"/>
  <c r="G317" i="10"/>
  <c r="H317" i="10"/>
  <c r="I317" i="10"/>
  <c r="J317" i="10"/>
  <c r="K317" i="10"/>
  <c r="L317" i="10"/>
  <c r="M317" i="10"/>
  <c r="N317" i="10"/>
  <c r="O317" i="10"/>
  <c r="S317" i="10"/>
  <c r="A318" i="10"/>
  <c r="B318" i="10"/>
  <c r="C318" i="10"/>
  <c r="D318" i="10"/>
  <c r="E318" i="10"/>
  <c r="F318" i="10"/>
  <c r="G318" i="10"/>
  <c r="H318" i="10"/>
  <c r="I318" i="10"/>
  <c r="J318" i="10"/>
  <c r="K318" i="10"/>
  <c r="L318" i="10"/>
  <c r="M318" i="10"/>
  <c r="N318" i="10"/>
  <c r="O318" i="10"/>
  <c r="S318" i="10"/>
  <c r="A319" i="10"/>
  <c r="B319" i="10"/>
  <c r="C319" i="10"/>
  <c r="D319" i="10"/>
  <c r="E319" i="10"/>
  <c r="F319" i="10"/>
  <c r="G319" i="10"/>
  <c r="H319" i="10"/>
  <c r="I319" i="10"/>
  <c r="J319" i="10"/>
  <c r="K319" i="10"/>
  <c r="L319" i="10"/>
  <c r="M319" i="10"/>
  <c r="N319" i="10"/>
  <c r="O319" i="10"/>
  <c r="S319" i="10"/>
  <c r="A320" i="10"/>
  <c r="B320" i="10"/>
  <c r="C320" i="10"/>
  <c r="D320" i="10"/>
  <c r="E320" i="10"/>
  <c r="F320" i="10"/>
  <c r="G320" i="10"/>
  <c r="H320" i="10"/>
  <c r="I320" i="10"/>
  <c r="J320" i="10"/>
  <c r="K320" i="10"/>
  <c r="L320" i="10"/>
  <c r="M320" i="10"/>
  <c r="N320" i="10"/>
  <c r="O320" i="10"/>
  <c r="S320" i="10"/>
  <c r="A321" i="10"/>
  <c r="B321" i="10"/>
  <c r="C321" i="10"/>
  <c r="D321" i="10"/>
  <c r="E321" i="10"/>
  <c r="F321" i="10"/>
  <c r="G321" i="10"/>
  <c r="H321" i="10"/>
  <c r="I321" i="10"/>
  <c r="J321" i="10"/>
  <c r="K321" i="10"/>
  <c r="L321" i="10"/>
  <c r="M321" i="10"/>
  <c r="N321" i="10"/>
  <c r="O321" i="10"/>
  <c r="S321" i="10"/>
  <c r="A322" i="10"/>
  <c r="B322" i="10"/>
  <c r="C322" i="10"/>
  <c r="D322" i="10"/>
  <c r="E322" i="10"/>
  <c r="F322" i="10"/>
  <c r="G322" i="10"/>
  <c r="H322" i="10"/>
  <c r="I322" i="10"/>
  <c r="J322" i="10"/>
  <c r="K322" i="10"/>
  <c r="L322" i="10"/>
  <c r="M322" i="10"/>
  <c r="N322" i="10"/>
  <c r="O322" i="10"/>
  <c r="S322" i="10"/>
  <c r="A323" i="10"/>
  <c r="B323" i="10"/>
  <c r="C323" i="10"/>
  <c r="D323" i="10"/>
  <c r="E323" i="10"/>
  <c r="F323" i="10"/>
  <c r="G323" i="10"/>
  <c r="H323" i="10"/>
  <c r="I323" i="10"/>
  <c r="J323" i="10"/>
  <c r="K323" i="10"/>
  <c r="L323" i="10"/>
  <c r="M323" i="10"/>
  <c r="N323" i="10"/>
  <c r="O323" i="10"/>
  <c r="S323" i="10"/>
  <c r="A324" i="10"/>
  <c r="B324" i="10"/>
  <c r="C324" i="10"/>
  <c r="D324" i="10"/>
  <c r="E324" i="10"/>
  <c r="F324" i="10"/>
  <c r="G324" i="10"/>
  <c r="H324" i="10"/>
  <c r="I324" i="10"/>
  <c r="J324" i="10"/>
  <c r="K324" i="10"/>
  <c r="L324" i="10"/>
  <c r="M324" i="10"/>
  <c r="N324" i="10"/>
  <c r="O324" i="10"/>
  <c r="S324" i="10"/>
  <c r="A325" i="10"/>
  <c r="B325" i="10"/>
  <c r="C325" i="10"/>
  <c r="D325" i="10"/>
  <c r="E325" i="10"/>
  <c r="F325" i="10"/>
  <c r="G325" i="10"/>
  <c r="H325" i="10"/>
  <c r="I325" i="10"/>
  <c r="J325" i="10"/>
  <c r="K325" i="10"/>
  <c r="L325" i="10"/>
  <c r="M325" i="10"/>
  <c r="N325" i="10"/>
  <c r="O325" i="10"/>
  <c r="S325" i="10"/>
  <c r="A326" i="10"/>
  <c r="B326" i="10"/>
  <c r="C326" i="10"/>
  <c r="D326" i="10"/>
  <c r="E326" i="10"/>
  <c r="F326" i="10"/>
  <c r="G326" i="10"/>
  <c r="H326" i="10"/>
  <c r="I326" i="10"/>
  <c r="J326" i="10"/>
  <c r="K326" i="10"/>
  <c r="L326" i="10"/>
  <c r="M326" i="10"/>
  <c r="N326" i="10"/>
  <c r="O326" i="10"/>
  <c r="S326" i="10"/>
  <c r="A327" i="10"/>
  <c r="B327" i="10"/>
  <c r="C327" i="10"/>
  <c r="D327" i="10"/>
  <c r="E327" i="10"/>
  <c r="F327" i="10"/>
  <c r="G327" i="10"/>
  <c r="H327" i="10"/>
  <c r="I327" i="10"/>
  <c r="J327" i="10"/>
  <c r="K327" i="10"/>
  <c r="L327" i="10"/>
  <c r="M327" i="10"/>
  <c r="N327" i="10"/>
  <c r="O327" i="10"/>
  <c r="S327" i="10"/>
  <c r="A328" i="10"/>
  <c r="B328" i="10"/>
  <c r="C328" i="10"/>
  <c r="D328" i="10"/>
  <c r="E328" i="10"/>
  <c r="F328" i="10"/>
  <c r="G328" i="10"/>
  <c r="H328" i="10"/>
  <c r="I328" i="10"/>
  <c r="J328" i="10"/>
  <c r="K328" i="10"/>
  <c r="L328" i="10"/>
  <c r="M328" i="10"/>
  <c r="N328" i="10"/>
  <c r="O328" i="10"/>
  <c r="S328" i="10"/>
  <c r="A329" i="10"/>
  <c r="B329" i="10"/>
  <c r="C329" i="10"/>
  <c r="D329" i="10"/>
  <c r="E329" i="10"/>
  <c r="F329" i="10"/>
  <c r="G329" i="10"/>
  <c r="H329" i="10"/>
  <c r="I329" i="10"/>
  <c r="J329" i="10"/>
  <c r="K329" i="10"/>
  <c r="L329" i="10"/>
  <c r="M329" i="10"/>
  <c r="N329" i="10"/>
  <c r="O329" i="10"/>
  <c r="S329" i="10"/>
  <c r="A330" i="10"/>
  <c r="B330" i="10"/>
  <c r="C330" i="10"/>
  <c r="D330" i="10"/>
  <c r="E330" i="10"/>
  <c r="F330" i="10"/>
  <c r="G330" i="10"/>
  <c r="H330" i="10"/>
  <c r="I330" i="10"/>
  <c r="J330" i="10"/>
  <c r="K330" i="10"/>
  <c r="L330" i="10"/>
  <c r="M330" i="10"/>
  <c r="N330" i="10"/>
  <c r="O330" i="10"/>
  <c r="S330" i="10"/>
  <c r="A331" i="10"/>
  <c r="B331" i="10"/>
  <c r="C331" i="10"/>
  <c r="D331" i="10"/>
  <c r="E331" i="10"/>
  <c r="F331" i="10"/>
  <c r="G331" i="10"/>
  <c r="H331" i="10"/>
  <c r="I331" i="10"/>
  <c r="J331" i="10"/>
  <c r="K331" i="10"/>
  <c r="L331" i="10"/>
  <c r="M331" i="10"/>
  <c r="N331" i="10"/>
  <c r="O331" i="10"/>
  <c r="S331" i="10"/>
  <c r="A332" i="10"/>
  <c r="B332" i="10"/>
  <c r="C332" i="10"/>
  <c r="D332" i="10"/>
  <c r="E332" i="10"/>
  <c r="F332" i="10"/>
  <c r="G332" i="10"/>
  <c r="H332" i="10"/>
  <c r="I332" i="10"/>
  <c r="J332" i="10"/>
  <c r="K332" i="10"/>
  <c r="L332" i="10"/>
  <c r="M332" i="10"/>
  <c r="N332" i="10"/>
  <c r="O332" i="10"/>
  <c r="S332" i="10"/>
  <c r="A333" i="10"/>
  <c r="B333" i="10"/>
  <c r="C333" i="10"/>
  <c r="D333" i="10"/>
  <c r="E333" i="10"/>
  <c r="F333" i="10"/>
  <c r="G333" i="10"/>
  <c r="H333" i="10"/>
  <c r="I333" i="10"/>
  <c r="J333" i="10"/>
  <c r="K333" i="10"/>
  <c r="L333" i="10"/>
  <c r="M333" i="10"/>
  <c r="N333" i="10"/>
  <c r="O333" i="10"/>
  <c r="S333" i="10"/>
  <c r="A334" i="10"/>
  <c r="B334" i="10"/>
  <c r="C334" i="10"/>
  <c r="D334" i="10"/>
  <c r="E334" i="10"/>
  <c r="F334" i="10"/>
  <c r="G334" i="10"/>
  <c r="H334" i="10"/>
  <c r="I334" i="10"/>
  <c r="J334" i="10"/>
  <c r="K334" i="10"/>
  <c r="L334" i="10"/>
  <c r="M334" i="10"/>
  <c r="N334" i="10"/>
  <c r="O334" i="10"/>
  <c r="S334" i="10"/>
  <c r="A335" i="10"/>
  <c r="B335" i="10"/>
  <c r="C335" i="10"/>
  <c r="D335" i="10"/>
  <c r="E335" i="10"/>
  <c r="F335" i="10"/>
  <c r="G335" i="10"/>
  <c r="H335" i="10"/>
  <c r="I335" i="10"/>
  <c r="J335" i="10"/>
  <c r="K335" i="10"/>
  <c r="L335" i="10"/>
  <c r="M335" i="10"/>
  <c r="N335" i="10"/>
  <c r="O335" i="10"/>
  <c r="S335" i="10"/>
  <c r="A336" i="10"/>
  <c r="B336" i="10"/>
  <c r="C336" i="10"/>
  <c r="D336" i="10"/>
  <c r="E336" i="10"/>
  <c r="F336" i="10"/>
  <c r="G336" i="10"/>
  <c r="H336" i="10"/>
  <c r="I336" i="10"/>
  <c r="J336" i="10"/>
  <c r="K336" i="10"/>
  <c r="L336" i="10"/>
  <c r="M336" i="10"/>
  <c r="N336" i="10"/>
  <c r="O336" i="10"/>
  <c r="S336" i="10"/>
  <c r="A337" i="10"/>
  <c r="B337" i="10"/>
  <c r="C337" i="10"/>
  <c r="D337" i="10"/>
  <c r="E337" i="10"/>
  <c r="F337" i="10"/>
  <c r="G337" i="10"/>
  <c r="H337" i="10"/>
  <c r="I337" i="10"/>
  <c r="J337" i="10"/>
  <c r="K337" i="10"/>
  <c r="L337" i="10"/>
  <c r="M337" i="10"/>
  <c r="N337" i="10"/>
  <c r="O337" i="10"/>
  <c r="S337" i="10"/>
  <c r="A338" i="10"/>
  <c r="B338" i="10"/>
  <c r="C338" i="10"/>
  <c r="D338" i="10"/>
  <c r="E338" i="10"/>
  <c r="F338" i="10"/>
  <c r="G338" i="10"/>
  <c r="H338" i="10"/>
  <c r="I338" i="10"/>
  <c r="J338" i="10"/>
  <c r="K338" i="10"/>
  <c r="L338" i="10"/>
  <c r="M338" i="10"/>
  <c r="N338" i="10"/>
  <c r="O338" i="10"/>
  <c r="S338" i="10"/>
  <c r="A339" i="10"/>
  <c r="B339" i="10"/>
  <c r="C339" i="10"/>
  <c r="D339" i="10"/>
  <c r="E339" i="10"/>
  <c r="F339" i="10"/>
  <c r="G339" i="10"/>
  <c r="H339" i="10"/>
  <c r="I339" i="10"/>
  <c r="J339" i="10"/>
  <c r="K339" i="10"/>
  <c r="L339" i="10"/>
  <c r="M339" i="10"/>
  <c r="N339" i="10"/>
  <c r="O339" i="10"/>
  <c r="S339" i="10"/>
  <c r="A340" i="10"/>
  <c r="B340" i="10"/>
  <c r="C340" i="10"/>
  <c r="D340" i="10"/>
  <c r="E340" i="10"/>
  <c r="F340" i="10"/>
  <c r="G340" i="10"/>
  <c r="H340" i="10"/>
  <c r="I340" i="10"/>
  <c r="J340" i="10"/>
  <c r="K340" i="10"/>
  <c r="L340" i="10"/>
  <c r="M340" i="10"/>
  <c r="N340" i="10"/>
  <c r="O340" i="10"/>
  <c r="S340" i="10"/>
  <c r="A341" i="10"/>
  <c r="B341" i="10"/>
  <c r="C341" i="10"/>
  <c r="D341" i="10"/>
  <c r="E341" i="10"/>
  <c r="F341" i="10"/>
  <c r="G341" i="10"/>
  <c r="H341" i="10"/>
  <c r="I341" i="10"/>
  <c r="J341" i="10"/>
  <c r="K341" i="10"/>
  <c r="L341" i="10"/>
  <c r="M341" i="10"/>
  <c r="N341" i="10"/>
  <c r="O341" i="10"/>
  <c r="S341" i="10"/>
  <c r="A342" i="10"/>
  <c r="B342" i="10"/>
  <c r="C342" i="10"/>
  <c r="D342" i="10"/>
  <c r="E342" i="10"/>
  <c r="F342" i="10"/>
  <c r="G342" i="10"/>
  <c r="H342" i="10"/>
  <c r="I342" i="10"/>
  <c r="J342" i="10"/>
  <c r="K342" i="10"/>
  <c r="L342" i="10"/>
  <c r="M342" i="10"/>
  <c r="N342" i="10"/>
  <c r="O342" i="10"/>
  <c r="S342" i="10"/>
  <c r="A343" i="10"/>
  <c r="B343" i="10"/>
  <c r="C343" i="10"/>
  <c r="D343" i="10"/>
  <c r="E343" i="10"/>
  <c r="F343" i="10"/>
  <c r="G343" i="10"/>
  <c r="H343" i="10"/>
  <c r="I343" i="10"/>
  <c r="J343" i="10"/>
  <c r="K343" i="10"/>
  <c r="L343" i="10"/>
  <c r="M343" i="10"/>
  <c r="N343" i="10"/>
  <c r="O343" i="10"/>
  <c r="S343" i="10"/>
  <c r="A344" i="10"/>
  <c r="B344" i="10"/>
  <c r="C344" i="10"/>
  <c r="D344" i="10"/>
  <c r="E344" i="10"/>
  <c r="F344" i="10"/>
  <c r="G344" i="10"/>
  <c r="H344" i="10"/>
  <c r="I344" i="10"/>
  <c r="J344" i="10"/>
  <c r="K344" i="10"/>
  <c r="L344" i="10"/>
  <c r="M344" i="10"/>
  <c r="N344" i="10"/>
  <c r="O344" i="10"/>
  <c r="S344" i="10"/>
  <c r="A345" i="10"/>
  <c r="B345" i="10"/>
  <c r="C345" i="10"/>
  <c r="D345" i="10"/>
  <c r="E345" i="10"/>
  <c r="F345" i="10"/>
  <c r="G345" i="10"/>
  <c r="H345" i="10"/>
  <c r="I345" i="10"/>
  <c r="J345" i="10"/>
  <c r="K345" i="10"/>
  <c r="L345" i="10"/>
  <c r="M345" i="10"/>
  <c r="N345" i="10"/>
  <c r="O345" i="10"/>
  <c r="S345" i="10"/>
  <c r="A346" i="10"/>
  <c r="B346" i="10"/>
  <c r="C346" i="10"/>
  <c r="D346" i="10"/>
  <c r="E346" i="10"/>
  <c r="F346" i="10"/>
  <c r="G346" i="10"/>
  <c r="H346" i="10"/>
  <c r="I346" i="10"/>
  <c r="J346" i="10"/>
  <c r="K346" i="10"/>
  <c r="L346" i="10"/>
  <c r="M346" i="10"/>
  <c r="N346" i="10"/>
  <c r="O346" i="10"/>
  <c r="S346" i="10"/>
  <c r="A347" i="10"/>
  <c r="B347" i="10"/>
  <c r="C347" i="10"/>
  <c r="D347" i="10"/>
  <c r="E347" i="10"/>
  <c r="F347" i="10"/>
  <c r="G347" i="10"/>
  <c r="H347" i="10"/>
  <c r="I347" i="10"/>
  <c r="J347" i="10"/>
  <c r="K347" i="10"/>
  <c r="L347" i="10"/>
  <c r="M347" i="10"/>
  <c r="N347" i="10"/>
  <c r="O347" i="10"/>
  <c r="S347" i="10"/>
  <c r="A348" i="10"/>
  <c r="B348" i="10"/>
  <c r="C348" i="10"/>
  <c r="D348" i="10"/>
  <c r="E348" i="10"/>
  <c r="F348" i="10"/>
  <c r="G348" i="10"/>
  <c r="H348" i="10"/>
  <c r="I348" i="10"/>
  <c r="J348" i="10"/>
  <c r="K348" i="10"/>
  <c r="L348" i="10"/>
  <c r="M348" i="10"/>
  <c r="N348" i="10"/>
  <c r="O348" i="10"/>
  <c r="S348" i="10"/>
  <c r="A349" i="10"/>
  <c r="B349" i="10"/>
  <c r="C349" i="10"/>
  <c r="D349" i="10"/>
  <c r="E349" i="10"/>
  <c r="F349" i="10"/>
  <c r="G349" i="10"/>
  <c r="H349" i="10"/>
  <c r="I349" i="10"/>
  <c r="J349" i="10"/>
  <c r="K349" i="10"/>
  <c r="L349" i="10"/>
  <c r="M349" i="10"/>
  <c r="N349" i="10"/>
  <c r="O349" i="10"/>
  <c r="S349" i="10"/>
  <c r="A350" i="10"/>
  <c r="B350" i="10"/>
  <c r="C350" i="10"/>
  <c r="D350" i="10"/>
  <c r="E350" i="10"/>
  <c r="F350" i="10"/>
  <c r="G350" i="10"/>
  <c r="H350" i="10"/>
  <c r="I350" i="10"/>
  <c r="J350" i="10"/>
  <c r="K350" i="10"/>
  <c r="L350" i="10"/>
  <c r="M350" i="10"/>
  <c r="N350" i="10"/>
  <c r="O350" i="10"/>
  <c r="S350" i="10"/>
  <c r="A351" i="10"/>
  <c r="B351" i="10"/>
  <c r="C351" i="10"/>
  <c r="D351" i="10"/>
  <c r="E351" i="10"/>
  <c r="F351" i="10"/>
  <c r="G351" i="10"/>
  <c r="H351" i="10"/>
  <c r="I351" i="10"/>
  <c r="J351" i="10"/>
  <c r="K351" i="10"/>
  <c r="L351" i="10"/>
  <c r="M351" i="10"/>
  <c r="N351" i="10"/>
  <c r="O351" i="10"/>
  <c r="S351" i="10"/>
  <c r="A352" i="10"/>
  <c r="B352" i="10"/>
  <c r="C352" i="10"/>
  <c r="D352" i="10"/>
  <c r="E352" i="10"/>
  <c r="F352" i="10"/>
  <c r="G352" i="10"/>
  <c r="H352" i="10"/>
  <c r="I352" i="10"/>
  <c r="J352" i="10"/>
  <c r="K352" i="10"/>
  <c r="L352" i="10"/>
  <c r="M352" i="10"/>
  <c r="N352" i="10"/>
  <c r="O352" i="10"/>
  <c r="S352" i="10"/>
  <c r="A353" i="10"/>
  <c r="B353" i="10"/>
  <c r="C353" i="10"/>
  <c r="D353" i="10"/>
  <c r="E353" i="10"/>
  <c r="F353" i="10"/>
  <c r="G353" i="10"/>
  <c r="H353" i="10"/>
  <c r="I353" i="10"/>
  <c r="J353" i="10"/>
  <c r="K353" i="10"/>
  <c r="L353" i="10"/>
  <c r="M353" i="10"/>
  <c r="N353" i="10"/>
  <c r="O353" i="10"/>
  <c r="S353" i="10"/>
  <c r="A354" i="10"/>
  <c r="B354" i="10"/>
  <c r="C354" i="10"/>
  <c r="D354" i="10"/>
  <c r="E354" i="10"/>
  <c r="F354" i="10"/>
  <c r="G354" i="10"/>
  <c r="H354" i="10"/>
  <c r="I354" i="10"/>
  <c r="J354" i="10"/>
  <c r="K354" i="10"/>
  <c r="L354" i="10"/>
  <c r="M354" i="10"/>
  <c r="N354" i="10"/>
  <c r="O354" i="10"/>
  <c r="S354" i="10"/>
  <c r="A355" i="10"/>
  <c r="B355" i="10"/>
  <c r="C355" i="10"/>
  <c r="D355" i="10"/>
  <c r="E355" i="10"/>
  <c r="F355" i="10"/>
  <c r="G355" i="10"/>
  <c r="H355" i="10"/>
  <c r="I355" i="10"/>
  <c r="J355" i="10"/>
  <c r="K355" i="10"/>
  <c r="L355" i="10"/>
  <c r="M355" i="10"/>
  <c r="N355" i="10"/>
  <c r="O355" i="10"/>
  <c r="S355" i="10"/>
  <c r="A356" i="10"/>
  <c r="B356" i="10"/>
  <c r="C356" i="10"/>
  <c r="D356" i="10"/>
  <c r="E356" i="10"/>
  <c r="F356" i="10"/>
  <c r="G356" i="10"/>
  <c r="H356" i="10"/>
  <c r="I356" i="10"/>
  <c r="J356" i="10"/>
  <c r="K356" i="10"/>
  <c r="L356" i="10"/>
  <c r="M356" i="10"/>
  <c r="N356" i="10"/>
  <c r="O356" i="10"/>
  <c r="S356" i="10"/>
  <c r="A357" i="10"/>
  <c r="B357" i="10"/>
  <c r="C357" i="10"/>
  <c r="D357" i="10"/>
  <c r="E357" i="10"/>
  <c r="F357" i="10"/>
  <c r="G357" i="10"/>
  <c r="H357" i="10"/>
  <c r="I357" i="10"/>
  <c r="J357" i="10"/>
  <c r="K357" i="10"/>
  <c r="L357" i="10"/>
  <c r="M357" i="10"/>
  <c r="N357" i="10"/>
  <c r="O357" i="10"/>
  <c r="S357" i="10"/>
  <c r="AN358" i="4" l="1"/>
  <c r="AR358" i="4"/>
  <c r="AU358" i="4"/>
  <c r="AV358" i="4"/>
  <c r="AO358" i="4"/>
  <c r="AS358" i="4"/>
  <c r="AW358" i="4"/>
  <c r="BA358" i="4"/>
  <c r="BC358" i="4"/>
  <c r="AZ358" i="4"/>
  <c r="BH3" i="4" l="1"/>
  <c r="AD3" i="10" s="1"/>
  <c r="BH2" i="4"/>
  <c r="AD2" i="10" s="1"/>
  <c r="AF3" i="8" l="1"/>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2" i="8"/>
  <c r="AH28" i="8"/>
  <c r="AJ22" i="8"/>
  <c r="AH22" i="8"/>
  <c r="P97" i="4" l="1"/>
  <c r="Q97" i="4"/>
  <c r="Q97" i="10" s="1"/>
  <c r="BH97" i="4"/>
  <c r="AD97" i="10" s="1"/>
  <c r="BI97" i="4" l="1"/>
  <c r="P97" i="10"/>
  <c r="BK97" i="4"/>
  <c r="AI22" i="8"/>
  <c r="AH322" i="8" l="1"/>
  <c r="AE357" i="8" l="1"/>
  <c r="P357" i="8"/>
  <c r="AH357" i="8" s="1"/>
  <c r="AE356" i="8"/>
  <c r="P356" i="8"/>
  <c r="AI356" i="8" s="1"/>
  <c r="AE355" i="8"/>
  <c r="P355" i="8"/>
  <c r="AH355" i="8" s="1"/>
  <c r="AE354" i="8"/>
  <c r="P354" i="8"/>
  <c r="AH354" i="8" s="1"/>
  <c r="AE353" i="8"/>
  <c r="P353" i="8"/>
  <c r="AH353" i="8" s="1"/>
  <c r="AE352" i="8"/>
  <c r="P352" i="8"/>
  <c r="AI352" i="8" s="1"/>
  <c r="AE351" i="8"/>
  <c r="P351" i="8"/>
  <c r="AH351" i="8" s="1"/>
  <c r="AE350" i="8"/>
  <c r="P350" i="8"/>
  <c r="AI350" i="8" s="1"/>
  <c r="AE349" i="8"/>
  <c r="P349" i="8"/>
  <c r="AH349" i="8" s="1"/>
  <c r="AE348" i="8"/>
  <c r="P348" i="8"/>
  <c r="AH348" i="8" s="1"/>
  <c r="AE347" i="8"/>
  <c r="P347" i="8"/>
  <c r="AH347" i="8" s="1"/>
  <c r="AE346" i="8"/>
  <c r="P346" i="8"/>
  <c r="AI346" i="8" s="1"/>
  <c r="AE345" i="8"/>
  <c r="P345" i="8"/>
  <c r="AH345" i="8" s="1"/>
  <c r="AE344" i="8"/>
  <c r="P344" i="8"/>
  <c r="AI344" i="8" s="1"/>
  <c r="AE343" i="8"/>
  <c r="P343" i="8"/>
  <c r="AH343" i="8" s="1"/>
  <c r="AE342" i="8"/>
  <c r="P342" i="8"/>
  <c r="AI342" i="8" s="1"/>
  <c r="AE341" i="8"/>
  <c r="P341" i="8"/>
  <c r="AH341" i="8" s="1"/>
  <c r="AI340" i="8"/>
  <c r="AH340" i="8"/>
  <c r="AE340" i="8"/>
  <c r="P340" i="8"/>
  <c r="AE339" i="8"/>
  <c r="P339" i="8"/>
  <c r="AH339" i="8" s="1"/>
  <c r="AI338" i="8"/>
  <c r="AH338" i="8"/>
  <c r="AE338" i="8"/>
  <c r="P338" i="8"/>
  <c r="AE337" i="8"/>
  <c r="P337" i="8"/>
  <c r="AH337" i="8" s="1"/>
  <c r="AE336" i="8"/>
  <c r="P336" i="8"/>
  <c r="AI336" i="8" s="1"/>
  <c r="AE335" i="8"/>
  <c r="P335" i="8"/>
  <c r="AH335" i="8" s="1"/>
  <c r="AE334" i="8"/>
  <c r="P334" i="8"/>
  <c r="AH334" i="8" s="1"/>
  <c r="AE333" i="8"/>
  <c r="P333" i="8"/>
  <c r="AH333" i="8" s="1"/>
  <c r="AE332" i="8"/>
  <c r="P332" i="8"/>
  <c r="AI332" i="8" s="1"/>
  <c r="AE331" i="8"/>
  <c r="P331" i="8"/>
  <c r="AH331" i="8" s="1"/>
  <c r="AE330" i="8"/>
  <c r="P330" i="8"/>
  <c r="AI330" i="8" s="1"/>
  <c r="AE329" i="8"/>
  <c r="P329" i="8"/>
  <c r="AH329" i="8" s="1"/>
  <c r="AE328" i="8"/>
  <c r="P328" i="8"/>
  <c r="AH328" i="8" s="1"/>
  <c r="AE327" i="8"/>
  <c r="P327" i="8"/>
  <c r="AH327" i="8" s="1"/>
  <c r="AE326" i="8"/>
  <c r="P326" i="8"/>
  <c r="AI326" i="8" s="1"/>
  <c r="AE325" i="8"/>
  <c r="P325" i="8"/>
  <c r="AH325" i="8" s="1"/>
  <c r="AE324" i="8"/>
  <c r="P324" i="8"/>
  <c r="AI324" i="8" s="1"/>
  <c r="AH323" i="8"/>
  <c r="AE323" i="8"/>
  <c r="P323" i="8"/>
  <c r="AE322" i="8"/>
  <c r="P322" i="8"/>
  <c r="AI322" i="8" s="1"/>
  <c r="AE321" i="8"/>
  <c r="P321" i="8"/>
  <c r="AH321" i="8" s="1"/>
  <c r="AE320" i="8"/>
  <c r="P320" i="8"/>
  <c r="AI320" i="8" s="1"/>
  <c r="AE319" i="8"/>
  <c r="P319" i="8"/>
  <c r="AE318" i="8"/>
  <c r="P318" i="8"/>
  <c r="AI318" i="8" s="1"/>
  <c r="AE317" i="8"/>
  <c r="P317" i="8"/>
  <c r="AH317" i="8" s="1"/>
  <c r="AE316" i="8"/>
  <c r="P316" i="8"/>
  <c r="AI316" i="8" s="1"/>
  <c r="AE315" i="8"/>
  <c r="P315" i="8"/>
  <c r="AH315" i="8" s="1"/>
  <c r="AE314" i="8"/>
  <c r="P314" i="8"/>
  <c r="AI314" i="8" s="1"/>
  <c r="AE313" i="8"/>
  <c r="P313" i="8"/>
  <c r="AH313" i="8" s="1"/>
  <c r="AE312" i="8"/>
  <c r="P312" i="8"/>
  <c r="AI312" i="8" s="1"/>
  <c r="AE311" i="8"/>
  <c r="P311" i="8"/>
  <c r="AE310" i="8"/>
  <c r="P310" i="8"/>
  <c r="AI310" i="8" s="1"/>
  <c r="AE309" i="8"/>
  <c r="P309" i="8"/>
  <c r="AH309" i="8" s="1"/>
  <c r="AE308" i="8"/>
  <c r="P308" i="8"/>
  <c r="AI308" i="8" s="1"/>
  <c r="AE307" i="8"/>
  <c r="P307" i="8"/>
  <c r="AH307" i="8" s="1"/>
  <c r="AE306" i="8"/>
  <c r="P306" i="8"/>
  <c r="AH306" i="8" s="1"/>
  <c r="AE305" i="8"/>
  <c r="P305" i="8"/>
  <c r="AE304" i="8"/>
  <c r="P304" i="8"/>
  <c r="AI304" i="8" s="1"/>
  <c r="AE303" i="8"/>
  <c r="P303" i="8"/>
  <c r="AH303" i="8" s="1"/>
  <c r="AE302" i="8"/>
  <c r="P302" i="8"/>
  <c r="AI302" i="8" s="1"/>
  <c r="AE301" i="8"/>
  <c r="P301" i="8"/>
  <c r="AH301" i="8" s="1"/>
  <c r="AE300" i="8"/>
  <c r="P300" i="8"/>
  <c r="AH300" i="8" s="1"/>
  <c r="AE299" i="8"/>
  <c r="P299" i="8"/>
  <c r="AE298" i="8"/>
  <c r="P298" i="8"/>
  <c r="AI298" i="8" s="1"/>
  <c r="AE297" i="8"/>
  <c r="P297" i="8"/>
  <c r="AH297" i="8" s="1"/>
  <c r="AE296" i="8"/>
  <c r="P296" i="8"/>
  <c r="AI296" i="8" s="1"/>
  <c r="AE295" i="8"/>
  <c r="P295" i="8"/>
  <c r="AH295" i="8" s="1"/>
  <c r="AE294" i="8"/>
  <c r="P294" i="8"/>
  <c r="AI294" i="8" s="1"/>
  <c r="AE293" i="8"/>
  <c r="P293" i="8"/>
  <c r="AH293" i="8" s="1"/>
  <c r="AE292" i="8"/>
  <c r="P292" i="8"/>
  <c r="AI292" i="8" s="1"/>
  <c r="AE291" i="8"/>
  <c r="P291" i="8"/>
  <c r="AE290" i="8"/>
  <c r="P290" i="8"/>
  <c r="AI290" i="8" s="1"/>
  <c r="AE289" i="8"/>
  <c r="P289" i="8"/>
  <c r="AH289" i="8" s="1"/>
  <c r="AE288" i="8"/>
  <c r="P288" i="8"/>
  <c r="AI288" i="8" s="1"/>
  <c r="AE287" i="8"/>
  <c r="P287" i="8"/>
  <c r="AH287" i="8" s="1"/>
  <c r="AE286" i="8"/>
  <c r="P286" i="8"/>
  <c r="AH286" i="8" s="1"/>
  <c r="AE285" i="8"/>
  <c r="P285" i="8"/>
  <c r="AE284" i="8"/>
  <c r="P284" i="8"/>
  <c r="AI284" i="8" s="1"/>
  <c r="AE283" i="8"/>
  <c r="P283" i="8"/>
  <c r="AH283" i="8" s="1"/>
  <c r="AE282" i="8"/>
  <c r="P282" i="8"/>
  <c r="AI282" i="8" s="1"/>
  <c r="AE281" i="8"/>
  <c r="P281" i="8"/>
  <c r="AH281" i="8" s="1"/>
  <c r="AE280" i="8"/>
  <c r="P280" i="8"/>
  <c r="AH280" i="8" s="1"/>
  <c r="AE279" i="8"/>
  <c r="P279" i="8"/>
  <c r="AE278" i="8"/>
  <c r="P278" i="8"/>
  <c r="AI278" i="8" s="1"/>
  <c r="AE277" i="8"/>
  <c r="P277" i="8"/>
  <c r="AH277" i="8" s="1"/>
  <c r="AE276" i="8"/>
  <c r="P276" i="8"/>
  <c r="AI276" i="8" s="1"/>
  <c r="AE275" i="8"/>
  <c r="P275" i="8"/>
  <c r="AH275" i="8" s="1"/>
  <c r="AE274" i="8"/>
  <c r="P274" i="8"/>
  <c r="AI274" i="8" s="1"/>
  <c r="AE273" i="8"/>
  <c r="P273" i="8"/>
  <c r="AH273" i="8" s="1"/>
  <c r="AE272" i="8"/>
  <c r="P272" i="8"/>
  <c r="AI272" i="8" s="1"/>
  <c r="AE271" i="8"/>
  <c r="P271" i="8"/>
  <c r="AE270" i="8"/>
  <c r="P270" i="8"/>
  <c r="AI270" i="8" s="1"/>
  <c r="AE269" i="8"/>
  <c r="P269" i="8"/>
  <c r="AH269" i="8" s="1"/>
  <c r="AE268" i="8"/>
  <c r="P268" i="8"/>
  <c r="AI268" i="8" s="1"/>
  <c r="AE267" i="8"/>
  <c r="P267" i="8"/>
  <c r="AH267" i="8" s="1"/>
  <c r="AE266" i="8"/>
  <c r="P266" i="8"/>
  <c r="AI266" i="8" s="1"/>
  <c r="AE265" i="8"/>
  <c r="P265" i="8"/>
  <c r="AH265" i="8" s="1"/>
  <c r="AE264" i="8"/>
  <c r="P264" i="8"/>
  <c r="AI264" i="8" s="1"/>
  <c r="AE263" i="8"/>
  <c r="P263" i="8"/>
  <c r="AE262" i="8"/>
  <c r="P262" i="8"/>
  <c r="AI262" i="8" s="1"/>
  <c r="AE261" i="8"/>
  <c r="Q261" i="8"/>
  <c r="P261" i="8"/>
  <c r="AH261" i="8" s="1"/>
  <c r="AE260" i="8"/>
  <c r="Q260" i="8"/>
  <c r="P260" i="8"/>
  <c r="AH260" i="8" s="1"/>
  <c r="AE259" i="8"/>
  <c r="Q259" i="8"/>
  <c r="P259" i="8"/>
  <c r="AH259" i="8" s="1"/>
  <c r="AE258" i="8"/>
  <c r="Q258" i="8"/>
  <c r="P258" i="8"/>
  <c r="AH258" i="8" s="1"/>
  <c r="AE257" i="8"/>
  <c r="Q257" i="8"/>
  <c r="P257" i="8"/>
  <c r="AH257" i="8" s="1"/>
  <c r="AE256" i="8"/>
  <c r="Q256" i="8"/>
  <c r="P256" i="8"/>
  <c r="AH256" i="8" s="1"/>
  <c r="AE255" i="8"/>
  <c r="Q255" i="8"/>
  <c r="P255" i="8"/>
  <c r="AH255" i="8" s="1"/>
  <c r="AE254" i="8"/>
  <c r="Q254" i="8"/>
  <c r="P254" i="8"/>
  <c r="AH254" i="8" s="1"/>
  <c r="AE253" i="8"/>
  <c r="Q253" i="8"/>
  <c r="P253" i="8"/>
  <c r="AH253" i="8" s="1"/>
  <c r="AE252" i="8"/>
  <c r="Q252" i="8"/>
  <c r="P252" i="8"/>
  <c r="AH252" i="8" s="1"/>
  <c r="AE251" i="8"/>
  <c r="Q251" i="8"/>
  <c r="P251" i="8"/>
  <c r="AH251" i="8" s="1"/>
  <c r="AE250" i="8"/>
  <c r="Q250" i="8"/>
  <c r="P250" i="8"/>
  <c r="AH250" i="8" s="1"/>
  <c r="AE249" i="8"/>
  <c r="Q249" i="8"/>
  <c r="P249" i="8"/>
  <c r="AH249" i="8" s="1"/>
  <c r="AE248" i="8"/>
  <c r="Q248" i="8"/>
  <c r="P248" i="8"/>
  <c r="AH248" i="8" s="1"/>
  <c r="AE247" i="8"/>
  <c r="Q247" i="8"/>
  <c r="P247" i="8"/>
  <c r="AH247" i="8" s="1"/>
  <c r="AE246" i="8"/>
  <c r="Q246" i="8"/>
  <c r="P246" i="8"/>
  <c r="AH246" i="8" s="1"/>
  <c r="AE245" i="8"/>
  <c r="Q245" i="8"/>
  <c r="P245" i="8"/>
  <c r="AH245" i="8" s="1"/>
  <c r="AE244" i="8"/>
  <c r="Q244" i="8"/>
  <c r="P244" i="8"/>
  <c r="AH244" i="8" s="1"/>
  <c r="AE243" i="8"/>
  <c r="Q243" i="8"/>
  <c r="P243" i="8"/>
  <c r="AH243" i="8" s="1"/>
  <c r="AE242" i="8"/>
  <c r="Q242" i="8"/>
  <c r="P242" i="8"/>
  <c r="AH242" i="8" s="1"/>
  <c r="AE241" i="8"/>
  <c r="Q241" i="8"/>
  <c r="P241" i="8"/>
  <c r="AH241" i="8" s="1"/>
  <c r="AE240" i="8"/>
  <c r="Q240" i="8"/>
  <c r="P240" i="8"/>
  <c r="AH240" i="8" s="1"/>
  <c r="AE239" i="8"/>
  <c r="Q239" i="8"/>
  <c r="P239" i="8"/>
  <c r="AH239" i="8" s="1"/>
  <c r="AE238" i="8"/>
  <c r="Q238" i="8"/>
  <c r="P238" i="8"/>
  <c r="AH238" i="8" s="1"/>
  <c r="AE237" i="8"/>
  <c r="Q237" i="8"/>
  <c r="P237" i="8"/>
  <c r="AH237" i="8" s="1"/>
  <c r="AE236" i="8"/>
  <c r="Q236" i="8"/>
  <c r="P236" i="8"/>
  <c r="AH236" i="8" s="1"/>
  <c r="AE235" i="8"/>
  <c r="Q235" i="8"/>
  <c r="P235" i="8"/>
  <c r="AH235" i="8" s="1"/>
  <c r="AE234" i="8"/>
  <c r="Q234" i="8"/>
  <c r="P234" i="8"/>
  <c r="AH234" i="8" s="1"/>
  <c r="AE233" i="8"/>
  <c r="Q233" i="8"/>
  <c r="P233" i="8"/>
  <c r="AH233" i="8" s="1"/>
  <c r="AE232" i="8"/>
  <c r="Q232" i="8"/>
  <c r="P232" i="8"/>
  <c r="AH232" i="8" s="1"/>
  <c r="AE231" i="8"/>
  <c r="Q231" i="8"/>
  <c r="P231" i="8"/>
  <c r="AH231" i="8" s="1"/>
  <c r="AE230" i="8"/>
  <c r="Q230" i="8"/>
  <c r="P230" i="8"/>
  <c r="AH230" i="8" s="1"/>
  <c r="AE229" i="8"/>
  <c r="Q229" i="8"/>
  <c r="P229" i="8"/>
  <c r="AH229" i="8" s="1"/>
  <c r="AE228" i="8"/>
  <c r="Q228" i="8"/>
  <c r="P228" i="8"/>
  <c r="AH228" i="8" s="1"/>
  <c r="AE227" i="8"/>
  <c r="Q227" i="8"/>
  <c r="P227" i="8"/>
  <c r="AH227" i="8" s="1"/>
  <c r="AE226" i="8"/>
  <c r="Q226" i="8"/>
  <c r="P226" i="8"/>
  <c r="AH226" i="8" s="1"/>
  <c r="AE225" i="8"/>
  <c r="Q225" i="8"/>
  <c r="P225" i="8"/>
  <c r="AH225" i="8" s="1"/>
  <c r="AE224" i="8"/>
  <c r="Q224" i="8"/>
  <c r="P224" i="8"/>
  <c r="AH224" i="8" s="1"/>
  <c r="AE223" i="8"/>
  <c r="Q223" i="8"/>
  <c r="P223" i="8"/>
  <c r="AH223" i="8" s="1"/>
  <c r="AE222" i="8"/>
  <c r="Q222" i="8"/>
  <c r="P222" i="8"/>
  <c r="AH222" i="8" s="1"/>
  <c r="AE221" i="8"/>
  <c r="Q221" i="8"/>
  <c r="P221" i="8"/>
  <c r="AH221" i="8" s="1"/>
  <c r="AE220" i="8"/>
  <c r="Q220" i="8"/>
  <c r="P220" i="8"/>
  <c r="AH220" i="8" s="1"/>
  <c r="AE219" i="8"/>
  <c r="Q219" i="8"/>
  <c r="P219" i="8"/>
  <c r="AH219" i="8" s="1"/>
  <c r="AE218" i="8"/>
  <c r="Q218" i="8"/>
  <c r="P218" i="8"/>
  <c r="AH218" i="8" s="1"/>
  <c r="AE217" i="8"/>
  <c r="Q217" i="8"/>
  <c r="P217" i="8"/>
  <c r="AH217" i="8" s="1"/>
  <c r="AE216" i="8"/>
  <c r="Q216" i="8"/>
  <c r="P216" i="8"/>
  <c r="AH216" i="8" s="1"/>
  <c r="AE215" i="8"/>
  <c r="Q215" i="8"/>
  <c r="P215" i="8"/>
  <c r="AH215" i="8" s="1"/>
  <c r="AE214" i="8"/>
  <c r="Q214" i="8"/>
  <c r="P214" i="8"/>
  <c r="AH214" i="8" s="1"/>
  <c r="AE213" i="8"/>
  <c r="Q213" i="8"/>
  <c r="P213" i="8"/>
  <c r="AH213" i="8" s="1"/>
  <c r="AE212" i="8"/>
  <c r="Q212" i="8"/>
  <c r="P212" i="8"/>
  <c r="AH212" i="8" s="1"/>
  <c r="AE211" i="8"/>
  <c r="Q211" i="8"/>
  <c r="P211" i="8"/>
  <c r="AH211" i="8" s="1"/>
  <c r="AE210" i="8"/>
  <c r="Q210" i="8"/>
  <c r="P210" i="8"/>
  <c r="AH210" i="8" s="1"/>
  <c r="AE209" i="8"/>
  <c r="Q209" i="8"/>
  <c r="P209" i="8"/>
  <c r="AH209" i="8" s="1"/>
  <c r="AE208" i="8"/>
  <c r="Q208" i="8"/>
  <c r="P208" i="8"/>
  <c r="AH208" i="8" s="1"/>
  <c r="AE207" i="8"/>
  <c r="Q207" i="8"/>
  <c r="P207" i="8"/>
  <c r="AH207" i="8" s="1"/>
  <c r="AE206" i="8"/>
  <c r="Q206" i="8"/>
  <c r="P206" i="8"/>
  <c r="AH206" i="8" s="1"/>
  <c r="AE205" i="8"/>
  <c r="Q205" i="8"/>
  <c r="P205" i="8"/>
  <c r="AH205" i="8" s="1"/>
  <c r="AE204" i="8"/>
  <c r="Q204" i="8"/>
  <c r="P204" i="8"/>
  <c r="AH204" i="8" s="1"/>
  <c r="AE203" i="8"/>
  <c r="Q203" i="8"/>
  <c r="P203" i="8"/>
  <c r="AH203" i="8" s="1"/>
  <c r="AE202" i="8"/>
  <c r="Q202" i="8"/>
  <c r="P202" i="8"/>
  <c r="AH202" i="8" s="1"/>
  <c r="AE201" i="8"/>
  <c r="Q201" i="8"/>
  <c r="P201" i="8"/>
  <c r="AH201" i="8" s="1"/>
  <c r="AE200" i="8"/>
  <c r="Q200" i="8"/>
  <c r="P200" i="8"/>
  <c r="AH200" i="8" s="1"/>
  <c r="AH199" i="8"/>
  <c r="AE199" i="8"/>
  <c r="Q199" i="8"/>
  <c r="P199" i="8"/>
  <c r="AI198" i="8"/>
  <c r="AE198" i="8"/>
  <c r="Q198" i="8"/>
  <c r="P198" i="8"/>
  <c r="AH198" i="8" s="1"/>
  <c r="AE197" i="8"/>
  <c r="Q197" i="8"/>
  <c r="P197" i="8"/>
  <c r="AH197" i="8" s="1"/>
  <c r="AE196" i="8"/>
  <c r="Q196" i="8"/>
  <c r="P196" i="8"/>
  <c r="AH196" i="8" s="1"/>
  <c r="AE195" i="8"/>
  <c r="Q195" i="8"/>
  <c r="P195" i="8"/>
  <c r="AH195" i="8" s="1"/>
  <c r="AE194" i="8"/>
  <c r="Q194" i="8"/>
  <c r="P194" i="8"/>
  <c r="AH194" i="8" s="1"/>
  <c r="AE193" i="8"/>
  <c r="Q193" i="8"/>
  <c r="P193" i="8"/>
  <c r="AH193" i="8" s="1"/>
  <c r="AE192" i="8"/>
  <c r="Q192" i="8"/>
  <c r="P192" i="8"/>
  <c r="AH192" i="8" s="1"/>
  <c r="AE191" i="8"/>
  <c r="Q191" i="8"/>
  <c r="P191" i="8"/>
  <c r="AH191" i="8" s="1"/>
  <c r="AE190" i="8"/>
  <c r="Q190" i="8"/>
  <c r="P190" i="8"/>
  <c r="AH190" i="8" s="1"/>
  <c r="AE189" i="8"/>
  <c r="Q189" i="8"/>
  <c r="P189" i="8"/>
  <c r="AH189" i="8" s="1"/>
  <c r="AE188" i="8"/>
  <c r="Q188" i="8"/>
  <c r="P188" i="8"/>
  <c r="AH188" i="8" s="1"/>
  <c r="AE187" i="8"/>
  <c r="Q187" i="8"/>
  <c r="P187" i="8"/>
  <c r="AH187" i="8" s="1"/>
  <c r="AE186" i="8"/>
  <c r="Q186" i="8"/>
  <c r="P186" i="8"/>
  <c r="AH186" i="8" s="1"/>
  <c r="AE185" i="8"/>
  <c r="Q185" i="8"/>
  <c r="P185" i="8"/>
  <c r="AH185" i="8" s="1"/>
  <c r="AE184" i="8"/>
  <c r="Q184" i="8"/>
  <c r="P184" i="8"/>
  <c r="AH184" i="8" s="1"/>
  <c r="AE183" i="8"/>
  <c r="Q183" i="8"/>
  <c r="P183" i="8"/>
  <c r="AH183" i="8" s="1"/>
  <c r="AE182" i="8"/>
  <c r="Q182" i="8"/>
  <c r="P182" i="8"/>
  <c r="AH182" i="8" s="1"/>
  <c r="AE181" i="8"/>
  <c r="Q181" i="8"/>
  <c r="P181" i="8"/>
  <c r="AH181" i="8" s="1"/>
  <c r="AE180" i="8"/>
  <c r="Q180" i="8"/>
  <c r="P180" i="8"/>
  <c r="AI180" i="8" s="1"/>
  <c r="AE179" i="8"/>
  <c r="Q179" i="8"/>
  <c r="P179" i="8"/>
  <c r="AH179" i="8" s="1"/>
  <c r="AE178" i="8"/>
  <c r="Q178" i="8"/>
  <c r="P178" i="8"/>
  <c r="AI178" i="8" s="1"/>
  <c r="AE177" i="8"/>
  <c r="Q177" i="8"/>
  <c r="P177" i="8"/>
  <c r="AH177" i="8" s="1"/>
  <c r="AE176" i="8"/>
  <c r="Q176" i="8"/>
  <c r="P176" i="8"/>
  <c r="AH176" i="8" s="1"/>
  <c r="AE175" i="8"/>
  <c r="Q175" i="8"/>
  <c r="P175" i="8"/>
  <c r="AH175" i="8" s="1"/>
  <c r="AE174" i="8"/>
  <c r="Q174" i="8"/>
  <c r="P174" i="8"/>
  <c r="AI174" i="8" s="1"/>
  <c r="AE173" i="8"/>
  <c r="Q173" i="8"/>
  <c r="P173" i="8"/>
  <c r="AH173" i="8" s="1"/>
  <c r="AE172" i="8"/>
  <c r="Q172" i="8"/>
  <c r="P172" i="8"/>
  <c r="AH172" i="8" s="1"/>
  <c r="AE171" i="8"/>
  <c r="Q171" i="8"/>
  <c r="P171" i="8"/>
  <c r="AH171" i="8" s="1"/>
  <c r="AE170" i="8"/>
  <c r="Q170" i="8"/>
  <c r="P170" i="8"/>
  <c r="AI170" i="8" s="1"/>
  <c r="AE169" i="8"/>
  <c r="Q169" i="8"/>
  <c r="P169" i="8"/>
  <c r="AH169" i="8" s="1"/>
  <c r="AE168" i="8"/>
  <c r="Q168" i="8"/>
  <c r="P168" i="8"/>
  <c r="AH168" i="8" s="1"/>
  <c r="AE167" i="8"/>
  <c r="Q167" i="8"/>
  <c r="P167" i="8"/>
  <c r="AH167" i="8" s="1"/>
  <c r="AE166" i="8"/>
  <c r="Q166" i="8"/>
  <c r="P166" i="8"/>
  <c r="AI166" i="8" s="1"/>
  <c r="AE165" i="8"/>
  <c r="Q165" i="8"/>
  <c r="P165" i="8"/>
  <c r="AH165" i="8" s="1"/>
  <c r="AE164" i="8"/>
  <c r="Q164" i="8"/>
  <c r="P164" i="8"/>
  <c r="AH164" i="8" s="1"/>
  <c r="AE163" i="8"/>
  <c r="Q163" i="8"/>
  <c r="P163" i="8"/>
  <c r="AI163" i="8" s="1"/>
  <c r="AE162" i="8"/>
  <c r="Q162" i="8"/>
  <c r="P162" i="8"/>
  <c r="AH162" i="8" s="1"/>
  <c r="AE161" i="8"/>
  <c r="Q161" i="8"/>
  <c r="P161" i="8"/>
  <c r="AH161" i="8" s="1"/>
  <c r="AE160" i="8"/>
  <c r="Q160" i="8"/>
  <c r="P160" i="8"/>
  <c r="AI160" i="8" s="1"/>
  <c r="AH159" i="8"/>
  <c r="AE159" i="8"/>
  <c r="Q159" i="8"/>
  <c r="P159" i="8"/>
  <c r="AH158" i="8"/>
  <c r="AE158" i="8"/>
  <c r="Q158" i="8"/>
  <c r="P158" i="8"/>
  <c r="AI158" i="8" s="1"/>
  <c r="AH157" i="8"/>
  <c r="AE157" i="8"/>
  <c r="Q157" i="8"/>
  <c r="P157" i="8"/>
  <c r="AI157" i="8" s="1"/>
  <c r="AE156" i="8"/>
  <c r="Q156" i="8"/>
  <c r="P156" i="8"/>
  <c r="AH156" i="8" s="1"/>
  <c r="AE155" i="8"/>
  <c r="Q155" i="8"/>
  <c r="P155" i="8"/>
  <c r="AH155" i="8" s="1"/>
  <c r="AE154" i="8"/>
  <c r="Q154" i="8"/>
  <c r="P154" i="8"/>
  <c r="AI154" i="8" s="1"/>
  <c r="AE153" i="8"/>
  <c r="Q153" i="8"/>
  <c r="P153" i="8"/>
  <c r="AH153" i="8" s="1"/>
  <c r="AE152" i="8"/>
  <c r="Q152" i="8"/>
  <c r="P152" i="8"/>
  <c r="AH152" i="8" s="1"/>
  <c r="AE151" i="8"/>
  <c r="Q151" i="8"/>
  <c r="P151" i="8"/>
  <c r="AH151" i="8" s="1"/>
  <c r="AE150" i="8"/>
  <c r="Q150" i="8"/>
  <c r="P150" i="8"/>
  <c r="AI150" i="8" s="1"/>
  <c r="AE149" i="8"/>
  <c r="Q149" i="8"/>
  <c r="P149" i="8"/>
  <c r="AH149" i="8" s="1"/>
  <c r="AE148" i="8"/>
  <c r="Q148" i="8"/>
  <c r="P148" i="8"/>
  <c r="AH148" i="8" s="1"/>
  <c r="AE147" i="8"/>
  <c r="Q147" i="8"/>
  <c r="P147" i="8"/>
  <c r="AH147" i="8" s="1"/>
  <c r="AE146" i="8"/>
  <c r="Q146" i="8"/>
  <c r="P146" i="8"/>
  <c r="AI146" i="8" s="1"/>
  <c r="AE145" i="8"/>
  <c r="Q145" i="8"/>
  <c r="P145" i="8"/>
  <c r="AH145" i="8" s="1"/>
  <c r="AE144" i="8"/>
  <c r="Q144" i="8"/>
  <c r="P144" i="8"/>
  <c r="AH144" i="8" s="1"/>
  <c r="AE143" i="8"/>
  <c r="Q143" i="8"/>
  <c r="P143" i="8"/>
  <c r="AI143" i="8" s="1"/>
  <c r="AE142" i="8"/>
  <c r="Q142" i="8"/>
  <c r="P142" i="8"/>
  <c r="AH142" i="8" s="1"/>
  <c r="AE141" i="8"/>
  <c r="Q141" i="8"/>
  <c r="P141" i="8"/>
  <c r="AH141" i="8" s="1"/>
  <c r="AE140" i="8"/>
  <c r="Q140" i="8"/>
  <c r="P140" i="8"/>
  <c r="AI140" i="8" s="1"/>
  <c r="AE139" i="8"/>
  <c r="Q139" i="8"/>
  <c r="P139" i="8"/>
  <c r="AH139" i="8" s="1"/>
  <c r="AE138" i="8"/>
  <c r="Q138" i="8"/>
  <c r="P138" i="8"/>
  <c r="AH138" i="8" s="1"/>
  <c r="AE137" i="8"/>
  <c r="Q137" i="8"/>
  <c r="P137" i="8"/>
  <c r="AI137" i="8" s="1"/>
  <c r="AE136" i="8"/>
  <c r="Q136" i="8"/>
  <c r="P136" i="8"/>
  <c r="AH136" i="8" s="1"/>
  <c r="AE135" i="8"/>
  <c r="Q135" i="8"/>
  <c r="P135" i="8"/>
  <c r="AH135" i="8" s="1"/>
  <c r="AE134" i="8"/>
  <c r="Q134" i="8"/>
  <c r="P134" i="8"/>
  <c r="AI134" i="8" s="1"/>
  <c r="AE133" i="8"/>
  <c r="Q133" i="8"/>
  <c r="P133" i="8"/>
  <c r="AH133" i="8" s="1"/>
  <c r="AE132" i="8"/>
  <c r="Q132" i="8"/>
  <c r="P132" i="8"/>
  <c r="AH132" i="8" s="1"/>
  <c r="AE131" i="8"/>
  <c r="Q131" i="8"/>
  <c r="P131" i="8"/>
  <c r="AH131" i="8" s="1"/>
  <c r="AE130" i="8"/>
  <c r="Q130" i="8"/>
  <c r="P130" i="8"/>
  <c r="AI130" i="8" s="1"/>
  <c r="AE129" i="8"/>
  <c r="Q129" i="8"/>
  <c r="P129" i="8"/>
  <c r="AH129" i="8" s="1"/>
  <c r="AE128" i="8"/>
  <c r="Q128" i="8"/>
  <c r="P128" i="8"/>
  <c r="AH128" i="8" s="1"/>
  <c r="AE127" i="8"/>
  <c r="Q127" i="8"/>
  <c r="P127" i="8"/>
  <c r="AH127" i="8" s="1"/>
  <c r="AE126" i="8"/>
  <c r="Q126" i="8"/>
  <c r="P126" i="8"/>
  <c r="AI126" i="8" s="1"/>
  <c r="AE125" i="8"/>
  <c r="Q125" i="8"/>
  <c r="P125" i="8"/>
  <c r="AH125" i="8" s="1"/>
  <c r="AE124" i="8"/>
  <c r="Q124" i="8"/>
  <c r="P124" i="8"/>
  <c r="AH124" i="8" s="1"/>
  <c r="AH123" i="8"/>
  <c r="AE123" i="8"/>
  <c r="Q123" i="8"/>
  <c r="P123" i="8"/>
  <c r="AH122" i="8"/>
  <c r="AE122" i="8"/>
  <c r="Q122" i="8"/>
  <c r="P122" i="8"/>
  <c r="AI122" i="8" s="1"/>
  <c r="AH121" i="8"/>
  <c r="AE121" i="8"/>
  <c r="Q121" i="8"/>
  <c r="P121" i="8"/>
  <c r="AH120" i="8"/>
  <c r="AE120" i="8"/>
  <c r="Q120" i="8"/>
  <c r="P120" i="8"/>
  <c r="AI120" i="8" s="1"/>
  <c r="AE119" i="8"/>
  <c r="Q119" i="8"/>
  <c r="P119" i="8"/>
  <c r="AH119" i="8" s="1"/>
  <c r="AE118" i="8"/>
  <c r="Q118" i="8"/>
  <c r="P118" i="8"/>
  <c r="AI118" i="8" s="1"/>
  <c r="AE117" i="8"/>
  <c r="Q117" i="8"/>
  <c r="P117" i="8"/>
  <c r="AH117" i="8" s="1"/>
  <c r="AE116" i="8"/>
  <c r="AA116" i="8"/>
  <c r="Q116" i="8"/>
  <c r="P116" i="8"/>
  <c r="AI116" i="8" s="1"/>
  <c r="AE115" i="8"/>
  <c r="Q115" i="8"/>
  <c r="P115" i="8"/>
  <c r="AI115" i="8" s="1"/>
  <c r="AE114" i="8"/>
  <c r="Q114" i="8"/>
  <c r="P114" i="8"/>
  <c r="AH114" i="8" s="1"/>
  <c r="AE113" i="8"/>
  <c r="Q113" i="8"/>
  <c r="P113" i="8"/>
  <c r="AE112" i="8"/>
  <c r="Q112" i="8"/>
  <c r="P112" i="8"/>
  <c r="AH111" i="8"/>
  <c r="AE111" i="8"/>
  <c r="Q111" i="8"/>
  <c r="P111" i="8"/>
  <c r="AI110" i="8"/>
  <c r="AE110" i="8"/>
  <c r="Q110" i="8"/>
  <c r="P110" i="8"/>
  <c r="AH110" i="8" s="1"/>
  <c r="AI109" i="8"/>
  <c r="AE109" i="8"/>
  <c r="Q109" i="8"/>
  <c r="P109" i="8"/>
  <c r="AH109" i="8" s="1"/>
  <c r="AE108" i="8"/>
  <c r="Q108" i="8"/>
  <c r="P108" i="8"/>
  <c r="AH108" i="8" s="1"/>
  <c r="AE107" i="8"/>
  <c r="Q107" i="8"/>
  <c r="P107" i="8"/>
  <c r="AE106" i="8"/>
  <c r="Q106" i="8"/>
  <c r="P106" i="8"/>
  <c r="AE105" i="8"/>
  <c r="Q105" i="8"/>
  <c r="P105" i="8"/>
  <c r="AH105" i="8" s="1"/>
  <c r="AE104" i="8"/>
  <c r="Q104" i="8"/>
  <c r="P104" i="8"/>
  <c r="AH104" i="8" s="1"/>
  <c r="AE103" i="8"/>
  <c r="Q103" i="8"/>
  <c r="P103" i="8"/>
  <c r="AH103" i="8" s="1"/>
  <c r="AE102" i="8"/>
  <c r="Q102" i="8"/>
  <c r="P102" i="8"/>
  <c r="AE101" i="8"/>
  <c r="Q101" i="8"/>
  <c r="P101" i="8"/>
  <c r="AH101" i="8" s="1"/>
  <c r="AE100" i="8"/>
  <c r="Q100" i="8"/>
  <c r="P100" i="8"/>
  <c r="AI100" i="8" s="1"/>
  <c r="AE99" i="8"/>
  <c r="Q99" i="8"/>
  <c r="P99" i="8"/>
  <c r="AH99" i="8" s="1"/>
  <c r="AE98" i="8"/>
  <c r="Q98" i="8"/>
  <c r="P98" i="8"/>
  <c r="AE97" i="8"/>
  <c r="Q97" i="8"/>
  <c r="P97" i="8"/>
  <c r="AH97" i="8" s="1"/>
  <c r="AE96" i="8"/>
  <c r="Q96" i="8"/>
  <c r="P96" i="8"/>
  <c r="AI96" i="8" s="1"/>
  <c r="AE95" i="8"/>
  <c r="Q95" i="8"/>
  <c r="P95" i="8"/>
  <c r="AH95" i="8" s="1"/>
  <c r="AE94" i="8"/>
  <c r="Q94" i="8"/>
  <c r="P94" i="8"/>
  <c r="AH94" i="8" s="1"/>
  <c r="AE93" i="8"/>
  <c r="Q93" i="8"/>
  <c r="P93" i="8"/>
  <c r="AI92" i="8"/>
  <c r="AH92" i="8"/>
  <c r="AE92" i="8"/>
  <c r="Q92" i="8"/>
  <c r="P92" i="8"/>
  <c r="AE91" i="8"/>
  <c r="Q91" i="8"/>
  <c r="P91" i="8"/>
  <c r="AH91" i="8" s="1"/>
  <c r="AI90" i="8"/>
  <c r="AH90" i="8"/>
  <c r="AE90" i="8"/>
  <c r="Q90" i="8"/>
  <c r="P90" i="8"/>
  <c r="AE89" i="8"/>
  <c r="Q89" i="8"/>
  <c r="P89" i="8"/>
  <c r="AE88" i="8"/>
  <c r="Q88" i="8"/>
  <c r="P88" i="8"/>
  <c r="AH88" i="8" s="1"/>
  <c r="AI87" i="8"/>
  <c r="AH87" i="8"/>
  <c r="AE87" i="8"/>
  <c r="Q87" i="8"/>
  <c r="P87" i="8"/>
  <c r="AI86" i="8"/>
  <c r="AH86" i="8"/>
  <c r="AE86" i="8"/>
  <c r="Q86" i="8"/>
  <c r="P86" i="8"/>
  <c r="AE85" i="8"/>
  <c r="Q85" i="8"/>
  <c r="P85" i="8"/>
  <c r="AH85" i="8" s="1"/>
  <c r="AE84" i="8"/>
  <c r="Q84" i="8"/>
  <c r="P84" i="8"/>
  <c r="AI84" i="8" s="1"/>
  <c r="AE83" i="8"/>
  <c r="Q83" i="8"/>
  <c r="P83" i="8"/>
  <c r="AH83" i="8" s="1"/>
  <c r="AE82" i="8"/>
  <c r="Q82" i="8"/>
  <c r="P82" i="8"/>
  <c r="AH82" i="8" s="1"/>
  <c r="AE81" i="8"/>
  <c r="Q81" i="8"/>
  <c r="P81" i="8"/>
  <c r="AH81" i="8" s="1"/>
  <c r="AE80" i="8"/>
  <c r="Q80" i="8"/>
  <c r="P80" i="8"/>
  <c r="AI80" i="8" s="1"/>
  <c r="AE79" i="8"/>
  <c r="Q79" i="8"/>
  <c r="P79" i="8"/>
  <c r="AH79" i="8" s="1"/>
  <c r="AE78" i="8"/>
  <c r="Q78" i="8"/>
  <c r="P78" i="8"/>
  <c r="AH78" i="8" s="1"/>
  <c r="AE77" i="8"/>
  <c r="Q77" i="8"/>
  <c r="P77" i="8"/>
  <c r="AH77" i="8" s="1"/>
  <c r="AE76" i="8"/>
  <c r="Q76" i="8"/>
  <c r="P76" i="8"/>
  <c r="AI76" i="8" s="1"/>
  <c r="AH75" i="8"/>
  <c r="AE75" i="8"/>
  <c r="Q75" i="8"/>
  <c r="P75" i="8"/>
  <c r="AE74" i="8"/>
  <c r="Q74" i="8"/>
  <c r="P74" i="8"/>
  <c r="AH73" i="8"/>
  <c r="AE73" i="8"/>
  <c r="Q73" i="8"/>
  <c r="P73" i="8"/>
  <c r="AE72" i="8"/>
  <c r="Q72" i="8"/>
  <c r="P72" i="8"/>
  <c r="AH72" i="8" s="1"/>
  <c r="AE71" i="8"/>
  <c r="Q71" i="8"/>
  <c r="P71" i="8"/>
  <c r="AH71" i="8" s="1"/>
  <c r="AE70" i="8"/>
  <c r="Q70" i="8"/>
  <c r="P70" i="8"/>
  <c r="AH69" i="8"/>
  <c r="AE69" i="8"/>
  <c r="Q69" i="8"/>
  <c r="P69" i="8"/>
  <c r="AC68" i="8"/>
  <c r="AH68" i="8" s="1"/>
  <c r="Q68" i="8"/>
  <c r="P68" i="8"/>
  <c r="AH67" i="8"/>
  <c r="AE67" i="8"/>
  <c r="Q67" i="8"/>
  <c r="P67" i="8"/>
  <c r="AH66" i="8"/>
  <c r="AE66" i="8"/>
  <c r="Q66" i="8"/>
  <c r="P66" i="8"/>
  <c r="AH65" i="8"/>
  <c r="AE65" i="8"/>
  <c r="Q65" i="8"/>
  <c r="P65" i="8"/>
  <c r="AI65" i="8" s="1"/>
  <c r="AH64" i="8"/>
  <c r="AE64" i="8"/>
  <c r="Q64" i="8"/>
  <c r="P64" i="8"/>
  <c r="AI64" i="8" s="1"/>
  <c r="AH63" i="8"/>
  <c r="AE63" i="8"/>
  <c r="Q63" i="8"/>
  <c r="P63" i="8"/>
  <c r="AH62" i="8"/>
  <c r="AE62" i="8"/>
  <c r="Q62" i="8"/>
  <c r="P62" i="8"/>
  <c r="AI62" i="8" s="1"/>
  <c r="AH61" i="8"/>
  <c r="AE61" i="8"/>
  <c r="Q61" i="8"/>
  <c r="P61" i="8"/>
  <c r="AI61" i="8" s="1"/>
  <c r="AH60" i="8"/>
  <c r="AE60" i="8"/>
  <c r="Q60" i="8"/>
  <c r="P60" i="8"/>
  <c r="AH59" i="8"/>
  <c r="AE59" i="8"/>
  <c r="Q59" i="8"/>
  <c r="P59" i="8"/>
  <c r="AI59" i="8" s="1"/>
  <c r="AH58" i="8"/>
  <c r="AE58" i="8"/>
  <c r="Q58" i="8"/>
  <c r="P58" i="8"/>
  <c r="AI58" i="8" s="1"/>
  <c r="AE57" i="8"/>
  <c r="Q57" i="8"/>
  <c r="P57" i="8"/>
  <c r="AE56" i="8"/>
  <c r="Q56" i="8"/>
  <c r="P56" i="8"/>
  <c r="AH56" i="8" s="1"/>
  <c r="AE55" i="8"/>
  <c r="Q55" i="8"/>
  <c r="P55" i="8"/>
  <c r="AH55" i="8" s="1"/>
  <c r="AI54" i="8"/>
  <c r="AH54" i="8"/>
  <c r="AE54" i="8"/>
  <c r="Q54" i="8"/>
  <c r="P54" i="8"/>
  <c r="AE53" i="8"/>
  <c r="Q53" i="8"/>
  <c r="P53" i="8"/>
  <c r="AH53" i="8" s="1"/>
  <c r="AE52" i="8"/>
  <c r="Q52" i="8"/>
  <c r="P52" i="8"/>
  <c r="AH52" i="8" s="1"/>
  <c r="AE51" i="8"/>
  <c r="Q51" i="8"/>
  <c r="P51" i="8"/>
  <c r="AH51" i="8" s="1"/>
  <c r="AE50" i="8"/>
  <c r="Q50" i="8"/>
  <c r="P50" i="8"/>
  <c r="AE49" i="8"/>
  <c r="Q49" i="8"/>
  <c r="P49" i="8"/>
  <c r="AH49" i="8" s="1"/>
  <c r="AE48" i="8"/>
  <c r="Q48" i="8"/>
  <c r="P48" i="8"/>
  <c r="AH48" i="8" s="1"/>
  <c r="AE47" i="8"/>
  <c r="Q47" i="8"/>
  <c r="P47" i="8"/>
  <c r="AI47" i="8" s="1"/>
  <c r="AE46" i="8"/>
  <c r="Q46" i="8"/>
  <c r="P46" i="8"/>
  <c r="AH46" i="8" s="1"/>
  <c r="AE45" i="8"/>
  <c r="Q45" i="8"/>
  <c r="P45" i="8"/>
  <c r="AE44" i="8"/>
  <c r="Q44" i="8"/>
  <c r="P44" i="8"/>
  <c r="AH44" i="8" s="1"/>
  <c r="AE43" i="8"/>
  <c r="Q43" i="8"/>
  <c r="P43" i="8"/>
  <c r="AH43" i="8" s="1"/>
  <c r="AE42" i="8"/>
  <c r="Q42" i="8"/>
  <c r="P42" i="8"/>
  <c r="AI42" i="8" s="1"/>
  <c r="AE41" i="8"/>
  <c r="Q41" i="8"/>
  <c r="P41" i="8"/>
  <c r="AI41" i="8" s="1"/>
  <c r="AE40" i="8"/>
  <c r="Q40" i="8"/>
  <c r="P40" i="8"/>
  <c r="AH40" i="8" s="1"/>
  <c r="AE39" i="8"/>
  <c r="Q39" i="8"/>
  <c r="P39" i="8"/>
  <c r="AI39" i="8" s="1"/>
  <c r="AE38" i="8"/>
  <c r="Q38" i="8"/>
  <c r="P38" i="8"/>
  <c r="AH38" i="8" s="1"/>
  <c r="AE37" i="8"/>
  <c r="Q37" i="8"/>
  <c r="P37" i="8"/>
  <c r="AH37" i="8" s="1"/>
  <c r="AE36" i="8"/>
  <c r="Q36" i="8"/>
  <c r="P36" i="8"/>
  <c r="AI36" i="8" s="1"/>
  <c r="AH35" i="8"/>
  <c r="AE35" i="8"/>
  <c r="Q35" i="8"/>
  <c r="P35" i="8"/>
  <c r="AH34" i="8"/>
  <c r="AE34" i="8"/>
  <c r="Q34" i="8"/>
  <c r="P34" i="8"/>
  <c r="AI34" i="8" s="1"/>
  <c r="AE33" i="8"/>
  <c r="Q33" i="8"/>
  <c r="P33" i="8"/>
  <c r="AH33" i="8" s="1"/>
  <c r="AE32" i="8"/>
  <c r="Q32" i="8"/>
  <c r="P32" i="8"/>
  <c r="AH32" i="8" s="1"/>
  <c r="AE31" i="8"/>
  <c r="Q31" i="8"/>
  <c r="P31" i="8"/>
  <c r="AH31" i="8" s="1"/>
  <c r="AE30" i="8"/>
  <c r="Q30" i="8"/>
  <c r="P30" i="8"/>
  <c r="AH30" i="8" s="1"/>
  <c r="AH29" i="8"/>
  <c r="AE29" i="8"/>
  <c r="Q29" i="8"/>
  <c r="P29" i="8"/>
  <c r="AE28" i="8"/>
  <c r="Q28" i="8"/>
  <c r="P28" i="8"/>
  <c r="AI28" i="8" s="1"/>
  <c r="AE27" i="8"/>
  <c r="Q27" i="8"/>
  <c r="P27" i="8"/>
  <c r="AH27" i="8" s="1"/>
  <c r="AE26" i="8"/>
  <c r="Q26" i="8"/>
  <c r="P26" i="8"/>
  <c r="AH26" i="8" s="1"/>
  <c r="AE25" i="8"/>
  <c r="Q25" i="8"/>
  <c r="P25" i="8"/>
  <c r="AH25" i="8" s="1"/>
  <c r="AE24" i="8"/>
  <c r="Q24" i="8"/>
  <c r="P24" i="8"/>
  <c r="AI24" i="8" s="1"/>
  <c r="AE23" i="8"/>
  <c r="T23" i="8"/>
  <c r="Q23" i="8"/>
  <c r="P23" i="8"/>
  <c r="AH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BI35" i="4"/>
  <c r="BJ198" i="4"/>
  <c r="BJ200" i="4"/>
  <c r="BI199" i="4"/>
  <c r="BI201" i="4"/>
  <c r="BI120" i="4"/>
  <c r="BI121" i="4"/>
  <c r="BI122" i="4"/>
  <c r="BI123" i="4"/>
  <c r="BI157" i="4"/>
  <c r="BI158" i="4"/>
  <c r="BI159" i="4"/>
  <c r="BJ110" i="4"/>
  <c r="BI111" i="4"/>
  <c r="BJ109" i="4"/>
  <c r="BJ86" i="4"/>
  <c r="BJ87" i="4"/>
  <c r="BJ90" i="4"/>
  <c r="BJ92" i="4"/>
  <c r="BJ54" i="4"/>
  <c r="BI73" i="4"/>
  <c r="BI75" i="4"/>
  <c r="BI86" i="4"/>
  <c r="BI87" i="4"/>
  <c r="BI90" i="4"/>
  <c r="BI92" i="4"/>
  <c r="BI61" i="4"/>
  <c r="BI62" i="4"/>
  <c r="BI63" i="4"/>
  <c r="BI64" i="4"/>
  <c r="BI65" i="4"/>
  <c r="BI66" i="4"/>
  <c r="BI67" i="4"/>
  <c r="BI69" i="4"/>
  <c r="BI60" i="4"/>
  <c r="BI59" i="4"/>
  <c r="BI58" i="4"/>
  <c r="BI54" i="4"/>
  <c r="BI28" i="4"/>
  <c r="BI29" i="4"/>
  <c r="BI34" i="4"/>
  <c r="AK256" i="8" l="1"/>
  <c r="AJ302" i="8"/>
  <c r="AJ306" i="8"/>
  <c r="AJ308" i="8"/>
  <c r="AJ310" i="8"/>
  <c r="AJ57" i="8"/>
  <c r="AJ138" i="8"/>
  <c r="AJ167" i="8"/>
  <c r="AJ171" i="8"/>
  <c r="AJ183" i="8"/>
  <c r="AH326" i="8"/>
  <c r="AJ74" i="8"/>
  <c r="AK80" i="8"/>
  <c r="AK242" i="8"/>
  <c r="AJ338" i="8"/>
  <c r="AJ342" i="8"/>
  <c r="AJ67" i="8"/>
  <c r="AK212" i="8"/>
  <c r="AK228" i="8"/>
  <c r="AK240" i="8"/>
  <c r="AJ135" i="8"/>
  <c r="AJ155" i="8"/>
  <c r="AJ164" i="8"/>
  <c r="AJ206" i="8"/>
  <c r="AJ250" i="8"/>
  <c r="AJ45" i="8"/>
  <c r="AJ70" i="8"/>
  <c r="AJ50" i="8"/>
  <c r="AE68" i="8"/>
  <c r="AK68" i="8" s="1"/>
  <c r="AI44" i="8"/>
  <c r="AI26" i="8"/>
  <c r="AJ327" i="8"/>
  <c r="AH342" i="8"/>
  <c r="AJ152" i="8"/>
  <c r="AJ161" i="8"/>
  <c r="AJ251" i="8"/>
  <c r="AI301" i="8"/>
  <c r="AJ111" i="8"/>
  <c r="AK203" i="8"/>
  <c r="AJ240" i="8"/>
  <c r="AK326" i="8"/>
  <c r="AJ86" i="8"/>
  <c r="AJ88" i="8"/>
  <c r="AJ186" i="8"/>
  <c r="AJ105" i="8"/>
  <c r="AJ123" i="8"/>
  <c r="AH308" i="8"/>
  <c r="AJ344" i="8"/>
  <c r="AK107" i="8"/>
  <c r="AH310" i="8"/>
  <c r="AH292" i="8"/>
  <c r="AJ294" i="8"/>
  <c r="AJ296" i="8"/>
  <c r="AK298" i="8"/>
  <c r="AK299" i="8"/>
  <c r="AJ340" i="8"/>
  <c r="AH344" i="8"/>
  <c r="AK346" i="8"/>
  <c r="AJ350" i="8"/>
  <c r="AJ351" i="8"/>
  <c r="AJ325" i="8"/>
  <c r="AH352" i="8"/>
  <c r="AJ132" i="8"/>
  <c r="AJ168" i="8"/>
  <c r="AJ172" i="8"/>
  <c r="AJ176" i="8"/>
  <c r="AJ192" i="8"/>
  <c r="AI104" i="8"/>
  <c r="AJ147" i="8"/>
  <c r="AJ154" i="8"/>
  <c r="AK189" i="8"/>
  <c r="AJ261" i="8"/>
  <c r="AK285" i="8"/>
  <c r="AJ52" i="8"/>
  <c r="AJ73" i="8"/>
  <c r="AJ194" i="8"/>
  <c r="AK214" i="8"/>
  <c r="AK222" i="8"/>
  <c r="AJ239" i="8"/>
  <c r="AH266" i="8"/>
  <c r="AJ268" i="8"/>
  <c r="AH290" i="8"/>
  <c r="AK290" i="8"/>
  <c r="AH304" i="8"/>
  <c r="AJ324" i="8"/>
  <c r="AI335" i="8"/>
  <c r="AK38" i="8"/>
  <c r="AK56" i="8"/>
  <c r="AJ51" i="8"/>
  <c r="AK78" i="8"/>
  <c r="AH100" i="8"/>
  <c r="AJ101" i="8"/>
  <c r="AJ216" i="8"/>
  <c r="AH268" i="8"/>
  <c r="AJ270" i="8"/>
  <c r="AI355" i="8"/>
  <c r="AJ25" i="8"/>
  <c r="AJ27" i="8"/>
  <c r="AJ40" i="8"/>
  <c r="AJ59" i="8"/>
  <c r="AK61" i="8"/>
  <c r="AJ92" i="8"/>
  <c r="AK310" i="8"/>
  <c r="AJ312" i="8"/>
  <c r="AJ321" i="8"/>
  <c r="AJ24" i="8"/>
  <c r="AK39" i="8"/>
  <c r="AK90" i="8"/>
  <c r="AJ97" i="8"/>
  <c r="AK102" i="8"/>
  <c r="AK192" i="8"/>
  <c r="AK257" i="8"/>
  <c r="AJ265" i="8"/>
  <c r="AJ287" i="8"/>
  <c r="AH302" i="8"/>
  <c r="AJ304" i="8"/>
  <c r="AH330" i="8"/>
  <c r="AK330" i="8"/>
  <c r="AJ333" i="8"/>
  <c r="AJ335" i="8"/>
  <c r="AJ28" i="8"/>
  <c r="AJ31" i="8"/>
  <c r="AJ32" i="8"/>
  <c r="AJ42" i="8"/>
  <c r="AI78" i="8"/>
  <c r="AJ84" i="8"/>
  <c r="AJ94" i="8"/>
  <c r="AI95" i="8"/>
  <c r="AH96" i="8"/>
  <c r="AJ98" i="8"/>
  <c r="AH262" i="8"/>
  <c r="AJ264" i="8"/>
  <c r="AH270" i="8"/>
  <c r="AK270" i="8"/>
  <c r="AJ272" i="8"/>
  <c r="AI287" i="8"/>
  <c r="AJ46" i="8"/>
  <c r="AJ55" i="8"/>
  <c r="AJ75" i="8"/>
  <c r="AJ37" i="8"/>
  <c r="AI38" i="8"/>
  <c r="AH39" i="8"/>
  <c r="AK41" i="8"/>
  <c r="AI56" i="8"/>
  <c r="AH57" i="8"/>
  <c r="AJ71" i="8"/>
  <c r="AK72" i="8"/>
  <c r="AH74" i="8"/>
  <c r="AK89" i="8"/>
  <c r="AJ93" i="8"/>
  <c r="AK109" i="8"/>
  <c r="AJ114" i="8"/>
  <c r="AH115" i="8"/>
  <c r="AJ120" i="8"/>
  <c r="AJ127" i="8"/>
  <c r="AJ134" i="8"/>
  <c r="AJ137" i="8"/>
  <c r="AJ144" i="8"/>
  <c r="AJ162" i="8"/>
  <c r="AJ180" i="8"/>
  <c r="AJ196" i="8"/>
  <c r="AJ199" i="8"/>
  <c r="AK211" i="8"/>
  <c r="AK220" i="8"/>
  <c r="AJ228" i="8"/>
  <c r="AK231" i="8"/>
  <c r="AJ266" i="8"/>
  <c r="AH272" i="8"/>
  <c r="AK272" i="8"/>
  <c r="AH288" i="8"/>
  <c r="AK288" i="8"/>
  <c r="AH312" i="8"/>
  <c r="AK312" i="8"/>
  <c r="AH324" i="8"/>
  <c r="AI329" i="8"/>
  <c r="AJ330" i="8"/>
  <c r="AH356" i="8"/>
  <c r="AI30" i="8"/>
  <c r="AH45" i="8"/>
  <c r="AH50" i="8"/>
  <c r="AK76" i="8"/>
  <c r="AK26" i="8"/>
  <c r="AJ33" i="8"/>
  <c r="AJ35" i="8"/>
  <c r="AJ36" i="8"/>
  <c r="AK44" i="8"/>
  <c r="AJ63" i="8"/>
  <c r="AJ64" i="8"/>
  <c r="AJ66" i="8"/>
  <c r="AJ69" i="8"/>
  <c r="AJ80" i="8"/>
  <c r="AJ81" i="8"/>
  <c r="AK87" i="8"/>
  <c r="AK100" i="8"/>
  <c r="AK104" i="8"/>
  <c r="AJ107" i="8"/>
  <c r="AK110" i="8"/>
  <c r="AK113" i="8"/>
  <c r="AJ124" i="8"/>
  <c r="AJ128" i="8"/>
  <c r="AK143" i="8"/>
  <c r="AJ160" i="8"/>
  <c r="AJ181" i="8"/>
  <c r="AJ185" i="8"/>
  <c r="AK188" i="8"/>
  <c r="AJ191" i="8"/>
  <c r="AJ193" i="8"/>
  <c r="AK202" i="8"/>
  <c r="AJ209" i="8"/>
  <c r="AI307" i="8"/>
  <c r="AJ339" i="8"/>
  <c r="AJ341" i="8"/>
  <c r="AJ43" i="8"/>
  <c r="AK95" i="8"/>
  <c r="AK96" i="8"/>
  <c r="AJ99" i="8"/>
  <c r="AJ102" i="8"/>
  <c r="AK106" i="8"/>
  <c r="AK112" i="8"/>
  <c r="AK178" i="8"/>
  <c r="AK191" i="8"/>
  <c r="AK218" i="8"/>
  <c r="AK268" i="8"/>
  <c r="AK292" i="8"/>
  <c r="AK302" i="8"/>
  <c r="AK308" i="8"/>
  <c r="AK322" i="8"/>
  <c r="AK22" i="8"/>
  <c r="AK34" i="8"/>
  <c r="AK54" i="8"/>
  <c r="AK62" i="8"/>
  <c r="AH70" i="8"/>
  <c r="AJ26" i="8"/>
  <c r="AJ39" i="8"/>
  <c r="AJ44" i="8"/>
  <c r="AK45" i="8"/>
  <c r="AK47" i="8"/>
  <c r="AK48" i="8"/>
  <c r="AJ49" i="8"/>
  <c r="AK50" i="8"/>
  <c r="AJ56" i="8"/>
  <c r="AK59" i="8"/>
  <c r="AJ61" i="8"/>
  <c r="AJ65" i="8"/>
  <c r="AI67" i="8"/>
  <c r="AI70" i="8"/>
  <c r="AH76" i="8"/>
  <c r="AH80" i="8"/>
  <c r="AH84" i="8"/>
  <c r="AJ85" i="8"/>
  <c r="AK86" i="8"/>
  <c r="AJ91" i="8"/>
  <c r="AJ100" i="8"/>
  <c r="AJ109" i="8"/>
  <c r="AJ112" i="8"/>
  <c r="AJ115" i="8"/>
  <c r="AJ116" i="8"/>
  <c r="AI124" i="8"/>
  <c r="AK157" i="8"/>
  <c r="AI200" i="8"/>
  <c r="AJ210" i="8"/>
  <c r="AK52" i="8"/>
  <c r="AH116" i="8"/>
  <c r="AJ119" i="8"/>
  <c r="AK122" i="8"/>
  <c r="AJ126" i="8"/>
  <c r="AK134" i="8"/>
  <c r="AK137" i="8"/>
  <c r="AI152" i="8"/>
  <c r="AI155" i="8"/>
  <c r="AJ158" i="8"/>
  <c r="AJ175" i="8"/>
  <c r="AK28" i="8"/>
  <c r="AJ30" i="8"/>
  <c r="AJ34" i="8"/>
  <c r="AJ38" i="8"/>
  <c r="AI45" i="8"/>
  <c r="AI50" i="8"/>
  <c r="AJ58" i="8"/>
  <c r="AJ62" i="8"/>
  <c r="AK70" i="8"/>
  <c r="AI74" i="8"/>
  <c r="AJ89" i="8"/>
  <c r="AK93" i="8"/>
  <c r="AJ104" i="8"/>
  <c r="AJ110" i="8"/>
  <c r="AK116" i="8"/>
  <c r="AH118" i="8"/>
  <c r="AI132" i="8"/>
  <c r="AI135" i="8"/>
  <c r="AI138" i="8"/>
  <c r="AI141" i="8"/>
  <c r="AI148" i="8"/>
  <c r="AJ151" i="8"/>
  <c r="AJ157" i="8"/>
  <c r="AI172" i="8"/>
  <c r="AK200" i="8"/>
  <c r="AK30" i="8"/>
  <c r="AJ78" i="8"/>
  <c r="AJ83" i="8"/>
  <c r="AI128" i="8"/>
  <c r="AJ131" i="8"/>
  <c r="AJ141" i="8"/>
  <c r="AI144" i="8"/>
  <c r="AJ148" i="8"/>
  <c r="AJ187" i="8"/>
  <c r="AK196" i="8"/>
  <c r="AJ197" i="8"/>
  <c r="AJ201" i="8"/>
  <c r="AK166" i="8"/>
  <c r="AJ173" i="8"/>
  <c r="AI176" i="8"/>
  <c r="AJ179" i="8"/>
  <c r="AK186" i="8"/>
  <c r="AI188" i="8"/>
  <c r="AI189" i="8"/>
  <c r="AJ190" i="8"/>
  <c r="AJ198" i="8"/>
  <c r="AJ200" i="8"/>
  <c r="AI202" i="8"/>
  <c r="AI203" i="8"/>
  <c r="AJ204" i="8"/>
  <c r="AK209" i="8"/>
  <c r="AI211" i="8"/>
  <c r="AI212" i="8"/>
  <c r="AJ213" i="8"/>
  <c r="AJ220" i="8"/>
  <c r="AI222" i="8"/>
  <c r="AJ223" i="8"/>
  <c r="AI226" i="8"/>
  <c r="AJ230" i="8"/>
  <c r="AJ231" i="8"/>
  <c r="AI233" i="8"/>
  <c r="AI236" i="8"/>
  <c r="AI242" i="8"/>
  <c r="AJ243" i="8"/>
  <c r="AI246" i="8"/>
  <c r="AJ252" i="8"/>
  <c r="AJ274" i="8"/>
  <c r="AJ276" i="8"/>
  <c r="AJ278" i="8"/>
  <c r="AJ282" i="8"/>
  <c r="AJ284" i="8"/>
  <c r="AJ314" i="8"/>
  <c r="AJ316" i="8"/>
  <c r="AJ318" i="8"/>
  <c r="AJ320" i="8"/>
  <c r="AJ332" i="8"/>
  <c r="AJ336" i="8"/>
  <c r="AK356" i="8"/>
  <c r="AI220" i="8"/>
  <c r="AJ221" i="8"/>
  <c r="AI230" i="8"/>
  <c r="AI231" i="8"/>
  <c r="AJ232" i="8"/>
  <c r="AK237" i="8"/>
  <c r="AI239" i="8"/>
  <c r="AI240" i="8"/>
  <c r="AJ241" i="8"/>
  <c r="AJ248" i="8"/>
  <c r="AI250" i="8"/>
  <c r="AI251" i="8"/>
  <c r="AJ254" i="8"/>
  <c r="AJ259" i="8"/>
  <c r="AJ260" i="8"/>
  <c r="AH264" i="8"/>
  <c r="AJ273" i="8"/>
  <c r="AK276" i="8"/>
  <c r="AI281" i="8"/>
  <c r="AK282" i="8"/>
  <c r="AJ288" i="8"/>
  <c r="AJ290" i="8"/>
  <c r="AJ292" i="8"/>
  <c r="AH294" i="8"/>
  <c r="AH296" i="8"/>
  <c r="AH298" i="8"/>
  <c r="AJ313" i="8"/>
  <c r="AK316" i="8"/>
  <c r="AK318" i="8"/>
  <c r="AK320" i="8"/>
  <c r="AJ322" i="8"/>
  <c r="AJ331" i="8"/>
  <c r="AK336" i="8"/>
  <c r="AK340" i="8"/>
  <c r="AH346" i="8"/>
  <c r="AH350" i="8"/>
  <c r="AJ354" i="8"/>
  <c r="AJ357" i="8"/>
  <c r="AI168" i="8"/>
  <c r="AI183" i="8"/>
  <c r="AI186" i="8"/>
  <c r="AI194" i="8"/>
  <c r="AK198" i="8"/>
  <c r="AJ205" i="8"/>
  <c r="AI206" i="8"/>
  <c r="AJ208" i="8"/>
  <c r="AI209" i="8"/>
  <c r="AJ214" i="8"/>
  <c r="AI216" i="8"/>
  <c r="AJ218" i="8"/>
  <c r="AJ219" i="8"/>
  <c r="AJ224" i="8"/>
  <c r="AK226" i="8"/>
  <c r="AI228" i="8"/>
  <c r="AJ229" i="8"/>
  <c r="AK230" i="8"/>
  <c r="AJ234" i="8"/>
  <c r="AJ237" i="8"/>
  <c r="AJ238" i="8"/>
  <c r="AK239" i="8"/>
  <c r="AJ244" i="8"/>
  <c r="AK246" i="8"/>
  <c r="AI248" i="8"/>
  <c r="AJ249" i="8"/>
  <c r="AK250" i="8"/>
  <c r="AJ253" i="8"/>
  <c r="AI254" i="8"/>
  <c r="AJ256" i="8"/>
  <c r="AJ257" i="8"/>
  <c r="AI259" i="8"/>
  <c r="AI260" i="8"/>
  <c r="AK278" i="8"/>
  <c r="AJ280" i="8"/>
  <c r="AK284" i="8"/>
  <c r="AJ298" i="8"/>
  <c r="AK305" i="8"/>
  <c r="AJ334" i="8"/>
  <c r="AJ337" i="8"/>
  <c r="AK342" i="8"/>
  <c r="AK344" i="8"/>
  <c r="AJ346" i="8"/>
  <c r="AJ348" i="8"/>
  <c r="AJ146" i="8"/>
  <c r="AK154" i="8"/>
  <c r="AI161" i="8"/>
  <c r="AI164" i="8"/>
  <c r="AJ177" i="8"/>
  <c r="AJ182" i="8"/>
  <c r="AI185" i="8"/>
  <c r="AJ188" i="8"/>
  <c r="AJ189" i="8"/>
  <c r="AI191" i="8"/>
  <c r="AI192" i="8"/>
  <c r="AI196" i="8"/>
  <c r="AJ202" i="8"/>
  <c r="AJ203" i="8"/>
  <c r="AI205" i="8"/>
  <c r="AI208" i="8"/>
  <c r="AJ211" i="8"/>
  <c r="AJ212" i="8"/>
  <c r="AI214" i="8"/>
  <c r="AJ215" i="8"/>
  <c r="AI218" i="8"/>
  <c r="AJ222" i="8"/>
  <c r="AI224" i="8"/>
  <c r="AJ226" i="8"/>
  <c r="AJ227" i="8"/>
  <c r="AJ233" i="8"/>
  <c r="AI234" i="8"/>
  <c r="AJ236" i="8"/>
  <c r="AI237" i="8"/>
  <c r="AJ242" i="8"/>
  <c r="AI244" i="8"/>
  <c r="AJ246" i="8"/>
  <c r="AJ247" i="8"/>
  <c r="AK248" i="8"/>
  <c r="AK251" i="8"/>
  <c r="AI253" i="8"/>
  <c r="AI256" i="8"/>
  <c r="AI257" i="8"/>
  <c r="AJ258" i="8"/>
  <c r="AK259" i="8"/>
  <c r="AK264" i="8"/>
  <c r="AH274" i="8"/>
  <c r="AH276" i="8"/>
  <c r="AH278" i="8"/>
  <c r="AK279" i="8"/>
  <c r="AH282" i="8"/>
  <c r="AH284" i="8"/>
  <c r="AJ286" i="8"/>
  <c r="AJ293" i="8"/>
  <c r="AK296" i="8"/>
  <c r="AJ300" i="8"/>
  <c r="AJ307" i="8"/>
  <c r="AH314" i="8"/>
  <c r="AH316" i="8"/>
  <c r="AH318" i="8"/>
  <c r="AH320" i="8"/>
  <c r="AK324" i="8"/>
  <c r="AJ326" i="8"/>
  <c r="AJ328" i="8"/>
  <c r="AH332" i="8"/>
  <c r="AH336" i="8"/>
  <c r="AK338" i="8"/>
  <c r="AJ345" i="8"/>
  <c r="AI349" i="8"/>
  <c r="AK350" i="8"/>
  <c r="AJ352" i="8"/>
  <c r="AJ356" i="8"/>
  <c r="AJ23" i="8"/>
  <c r="AK64" i="8"/>
  <c r="AK65" i="8"/>
  <c r="AI98" i="8"/>
  <c r="AH98" i="8"/>
  <c r="AI106" i="8"/>
  <c r="AH106" i="8"/>
  <c r="AI113" i="8"/>
  <c r="AH113" i="8"/>
  <c r="AK115" i="8"/>
  <c r="AJ117" i="8"/>
  <c r="AH24" i="8"/>
  <c r="AH36" i="8"/>
  <c r="AH41" i="8"/>
  <c r="AH42" i="8"/>
  <c r="AH47" i="8"/>
  <c r="AJ76" i="8"/>
  <c r="AJ87" i="8"/>
  <c r="AK92" i="8"/>
  <c r="AJ103" i="8"/>
  <c r="AJ29" i="8"/>
  <c r="AI32" i="8"/>
  <c r="AI48" i="8"/>
  <c r="AI52" i="8"/>
  <c r="AJ53" i="8"/>
  <c r="AJ60" i="8"/>
  <c r="AK67" i="8"/>
  <c r="AI68" i="8"/>
  <c r="AI72" i="8"/>
  <c r="AK74" i="8"/>
  <c r="AJ77" i="8"/>
  <c r="AJ79" i="8"/>
  <c r="AI82" i="8"/>
  <c r="AK84" i="8"/>
  <c r="AJ90" i="8"/>
  <c r="AI102" i="8"/>
  <c r="AH102" i="8"/>
  <c r="AJ106" i="8"/>
  <c r="AI107" i="8"/>
  <c r="AH107" i="8"/>
  <c r="AI112" i="8"/>
  <c r="AH112" i="8"/>
  <c r="AJ113" i="8"/>
  <c r="AJ122" i="8"/>
  <c r="AJ125" i="8"/>
  <c r="AK124" i="8"/>
  <c r="AH126" i="8"/>
  <c r="AJ133" i="8"/>
  <c r="AK132" i="8"/>
  <c r="AH134" i="8"/>
  <c r="AJ143" i="8"/>
  <c r="AJ145" i="8"/>
  <c r="AK144" i="8"/>
  <c r="AH146" i="8"/>
  <c r="AJ153" i="8"/>
  <c r="AK152" i="8"/>
  <c r="AH154" i="8"/>
  <c r="AK160" i="8"/>
  <c r="AJ165" i="8"/>
  <c r="AH166" i="8"/>
  <c r="AK170" i="8"/>
  <c r="AK183" i="8"/>
  <c r="AK182" i="8"/>
  <c r="AJ184" i="8"/>
  <c r="AK194" i="8"/>
  <c r="AJ195" i="8"/>
  <c r="AK206" i="8"/>
  <c r="AK205" i="8"/>
  <c r="AJ207" i="8"/>
  <c r="AK216" i="8"/>
  <c r="AJ217" i="8"/>
  <c r="AK254" i="8"/>
  <c r="AK253" i="8"/>
  <c r="AJ255" i="8"/>
  <c r="AK24" i="8"/>
  <c r="AK32" i="8"/>
  <c r="AK36" i="8"/>
  <c r="AK42" i="8"/>
  <c r="AK58" i="8"/>
  <c r="AJ41" i="8"/>
  <c r="AJ47" i="8"/>
  <c r="AJ48" i="8"/>
  <c r="AJ54" i="8"/>
  <c r="AJ72" i="8"/>
  <c r="AJ82" i="8"/>
  <c r="AK98" i="8"/>
  <c r="AJ118" i="8"/>
  <c r="AJ121" i="8"/>
  <c r="AK120" i="8"/>
  <c r="AK126" i="8"/>
  <c r="AJ130" i="8"/>
  <c r="AJ140" i="8"/>
  <c r="AJ142" i="8"/>
  <c r="AK141" i="8"/>
  <c r="AH143" i="8"/>
  <c r="AK146" i="8"/>
  <c r="AJ150" i="8"/>
  <c r="AK163" i="8"/>
  <c r="AJ169" i="8"/>
  <c r="AH170" i="8"/>
  <c r="AK174" i="8"/>
  <c r="AK224" i="8"/>
  <c r="AJ225" i="8"/>
  <c r="AK234" i="8"/>
  <c r="AK233" i="8"/>
  <c r="AJ235" i="8"/>
  <c r="AK244" i="8"/>
  <c r="AJ245" i="8"/>
  <c r="AI89" i="8"/>
  <c r="AH89" i="8"/>
  <c r="AI93" i="8"/>
  <c r="AH93" i="8"/>
  <c r="AJ129" i="8"/>
  <c r="AK128" i="8"/>
  <c r="AH130" i="8"/>
  <c r="AJ139" i="8"/>
  <c r="AK138" i="8"/>
  <c r="AH140" i="8"/>
  <c r="AJ149" i="8"/>
  <c r="AK148" i="8"/>
  <c r="AH150" i="8"/>
  <c r="AH163" i="8"/>
  <c r="AH174" i="8"/>
  <c r="AK82" i="8"/>
  <c r="AJ108" i="8"/>
  <c r="AK118" i="8"/>
  <c r="AK130" i="8"/>
  <c r="AJ136" i="8"/>
  <c r="AK135" i="8"/>
  <c r="AH137" i="8"/>
  <c r="AK140" i="8"/>
  <c r="AK150" i="8"/>
  <c r="AJ156" i="8"/>
  <c r="AK155" i="8"/>
  <c r="AJ159" i="8"/>
  <c r="AK158" i="8"/>
  <c r="AH160" i="8"/>
  <c r="AH178" i="8"/>
  <c r="AI182" i="8"/>
  <c r="AK260" i="8"/>
  <c r="AH271" i="8"/>
  <c r="AJ271" i="8"/>
  <c r="AH299" i="8"/>
  <c r="AI299" i="8"/>
  <c r="AJ95" i="8"/>
  <c r="AJ96" i="8"/>
  <c r="AK161" i="8"/>
  <c r="AK164" i="8"/>
  <c r="AK168" i="8"/>
  <c r="AK172" i="8"/>
  <c r="AK176" i="8"/>
  <c r="AK180" i="8"/>
  <c r="AK185" i="8"/>
  <c r="AK208" i="8"/>
  <c r="AK236" i="8"/>
  <c r="AH279" i="8"/>
  <c r="AI279" i="8"/>
  <c r="AH305" i="8"/>
  <c r="AI305" i="8"/>
  <c r="AK314" i="8"/>
  <c r="AJ315" i="8"/>
  <c r="AJ163" i="8"/>
  <c r="AJ166" i="8"/>
  <c r="AJ170" i="8"/>
  <c r="AJ174" i="8"/>
  <c r="AJ178" i="8"/>
  <c r="AH180" i="8"/>
  <c r="AK266" i="8"/>
  <c r="AJ267" i="8"/>
  <c r="AH285" i="8"/>
  <c r="AI285" i="8"/>
  <c r="AK294" i="8"/>
  <c r="AJ295" i="8"/>
  <c r="AH311" i="8"/>
  <c r="AJ311" i="8"/>
  <c r="AH263" i="8"/>
  <c r="AJ263" i="8"/>
  <c r="AK274" i="8"/>
  <c r="AJ275" i="8"/>
  <c r="AH291" i="8"/>
  <c r="AJ291" i="8"/>
  <c r="AH319" i="8"/>
  <c r="AJ319" i="8"/>
  <c r="AI327" i="8"/>
  <c r="AJ329" i="8"/>
  <c r="AI333" i="8"/>
  <c r="AJ343" i="8"/>
  <c r="AK349" i="8"/>
  <c r="AK355" i="8"/>
  <c r="AJ262" i="8"/>
  <c r="AK281" i="8"/>
  <c r="AK287" i="8"/>
  <c r="AK301" i="8"/>
  <c r="AK307" i="8"/>
  <c r="AK327" i="8"/>
  <c r="AK333" i="8"/>
  <c r="AJ347" i="8"/>
  <c r="AJ353" i="8"/>
  <c r="AK262" i="8"/>
  <c r="AJ269" i="8"/>
  <c r="AJ277" i="8"/>
  <c r="AJ279" i="8"/>
  <c r="AJ283" i="8"/>
  <c r="AJ285" i="8"/>
  <c r="AJ289" i="8"/>
  <c r="AJ297" i="8"/>
  <c r="AJ299" i="8"/>
  <c r="AJ303" i="8"/>
  <c r="AJ305" i="8"/>
  <c r="AJ309" i="8"/>
  <c r="AJ317" i="8"/>
  <c r="AJ323" i="8"/>
  <c r="AK329" i="8"/>
  <c r="AK335" i="8"/>
  <c r="AI347" i="8"/>
  <c r="AJ349" i="8"/>
  <c r="AI353" i="8"/>
  <c r="AJ355" i="8"/>
  <c r="AJ281" i="8"/>
  <c r="AJ301" i="8"/>
  <c r="AK347" i="8"/>
  <c r="AK353" i="8"/>
  <c r="AK304" i="8"/>
  <c r="AK332" i="8"/>
  <c r="AK352" i="8"/>
  <c r="BH217" i="4"/>
  <c r="AD217" i="10" s="1"/>
  <c r="AJ68" i="8" l="1"/>
  <c r="BH215" i="4"/>
  <c r="AD215" i="10" s="1"/>
  <c r="BH214" i="4"/>
  <c r="AD214" i="10" s="1"/>
  <c r="AF116" i="4"/>
  <c r="BH357" i="4" l="1"/>
  <c r="AD357" i="10" s="1"/>
  <c r="P357" i="4"/>
  <c r="BH356" i="4"/>
  <c r="AD356" i="10" s="1"/>
  <c r="P356" i="4"/>
  <c r="P356" i="10" s="1"/>
  <c r="BH355" i="4"/>
  <c r="AD355" i="10" s="1"/>
  <c r="P355" i="4"/>
  <c r="P355" i="10" s="1"/>
  <c r="BH354" i="4"/>
  <c r="AD354" i="10" s="1"/>
  <c r="P354" i="4"/>
  <c r="BH353" i="4"/>
  <c r="AD353" i="10" s="1"/>
  <c r="P353" i="4"/>
  <c r="P353" i="10" s="1"/>
  <c r="BH352" i="4"/>
  <c r="AD352" i="10" s="1"/>
  <c r="P352" i="4"/>
  <c r="P352" i="10" s="1"/>
  <c r="BH351" i="4"/>
  <c r="AD351" i="10" s="1"/>
  <c r="P351" i="4"/>
  <c r="BH350" i="4"/>
  <c r="AD350" i="10" s="1"/>
  <c r="P350" i="4"/>
  <c r="P350" i="10" s="1"/>
  <c r="BH349" i="4"/>
  <c r="AD349" i="10" s="1"/>
  <c r="P349" i="4"/>
  <c r="P349" i="10" s="1"/>
  <c r="BH348" i="4"/>
  <c r="AD348" i="10" s="1"/>
  <c r="P348" i="4"/>
  <c r="BH347" i="4"/>
  <c r="AD347" i="10" s="1"/>
  <c r="P347" i="4"/>
  <c r="P347" i="10" s="1"/>
  <c r="BH346" i="4"/>
  <c r="AD346" i="10" s="1"/>
  <c r="P346" i="4"/>
  <c r="P346" i="10" s="1"/>
  <c r="BH345" i="4"/>
  <c r="AD345" i="10" s="1"/>
  <c r="P345" i="4"/>
  <c r="BH344" i="4"/>
  <c r="AD344" i="10" s="1"/>
  <c r="P344" i="4"/>
  <c r="P344" i="10" s="1"/>
  <c r="BH343" i="4"/>
  <c r="AD343" i="10" s="1"/>
  <c r="P343" i="4"/>
  <c r="BH342" i="4"/>
  <c r="AD342" i="10" s="1"/>
  <c r="P342" i="4"/>
  <c r="P342" i="10" s="1"/>
  <c r="BH341" i="4"/>
  <c r="AD341" i="10" s="1"/>
  <c r="P341" i="4"/>
  <c r="BH340" i="4"/>
  <c r="AD340" i="10" s="1"/>
  <c r="P340" i="4"/>
  <c r="P340" i="10" s="1"/>
  <c r="BH339" i="4"/>
  <c r="AD339" i="10" s="1"/>
  <c r="P339" i="4"/>
  <c r="BH338" i="4"/>
  <c r="AD338" i="10" s="1"/>
  <c r="P338" i="4"/>
  <c r="P338" i="10" s="1"/>
  <c r="BH337" i="4"/>
  <c r="AD337" i="10" s="1"/>
  <c r="P337" i="4"/>
  <c r="BH336" i="4"/>
  <c r="AD336" i="10" s="1"/>
  <c r="P336" i="4"/>
  <c r="P336" i="10" s="1"/>
  <c r="BH335" i="4"/>
  <c r="AD335" i="10" s="1"/>
  <c r="P335" i="4"/>
  <c r="P335" i="10" s="1"/>
  <c r="BH334" i="4"/>
  <c r="AD334" i="10" s="1"/>
  <c r="P334" i="4"/>
  <c r="BH333" i="4"/>
  <c r="AD333" i="10" s="1"/>
  <c r="P333" i="4"/>
  <c r="P333" i="10" s="1"/>
  <c r="BH332" i="4"/>
  <c r="AD332" i="10" s="1"/>
  <c r="P332" i="4"/>
  <c r="P332" i="10" s="1"/>
  <c r="BH331" i="4"/>
  <c r="AD331" i="10" s="1"/>
  <c r="P331" i="4"/>
  <c r="BH330" i="4"/>
  <c r="AD330" i="10" s="1"/>
  <c r="P330" i="4"/>
  <c r="P330" i="10" s="1"/>
  <c r="BH329" i="4"/>
  <c r="AD329" i="10" s="1"/>
  <c r="P329" i="4"/>
  <c r="P329" i="10" s="1"/>
  <c r="BH328" i="4"/>
  <c r="AD328" i="10" s="1"/>
  <c r="P328" i="4"/>
  <c r="BH327" i="4"/>
  <c r="AD327" i="10" s="1"/>
  <c r="P327" i="4"/>
  <c r="P327" i="10" s="1"/>
  <c r="BH326" i="4"/>
  <c r="AD326" i="10" s="1"/>
  <c r="P326" i="4"/>
  <c r="P326" i="10" s="1"/>
  <c r="BH325" i="4"/>
  <c r="AD325" i="10" s="1"/>
  <c r="P325" i="4"/>
  <c r="BH324" i="4"/>
  <c r="AD324" i="10" s="1"/>
  <c r="P324" i="4"/>
  <c r="P324" i="10" s="1"/>
  <c r="BH323" i="4"/>
  <c r="AD323" i="10" s="1"/>
  <c r="P323" i="4"/>
  <c r="BH322" i="4"/>
  <c r="AD322" i="10" s="1"/>
  <c r="P322" i="4"/>
  <c r="P322" i="10" s="1"/>
  <c r="BH321" i="4"/>
  <c r="AD321" i="10" s="1"/>
  <c r="P321" i="4"/>
  <c r="BH320" i="4"/>
  <c r="AD320" i="10" s="1"/>
  <c r="P320" i="4"/>
  <c r="P320" i="10" s="1"/>
  <c r="BH319" i="4"/>
  <c r="AD319" i="10" s="1"/>
  <c r="P319" i="4"/>
  <c r="BH318" i="4"/>
  <c r="AD318" i="10" s="1"/>
  <c r="P318" i="4"/>
  <c r="P318" i="10" s="1"/>
  <c r="BH317" i="4"/>
  <c r="AD317" i="10" s="1"/>
  <c r="P317" i="4"/>
  <c r="BH316" i="4"/>
  <c r="AD316" i="10" s="1"/>
  <c r="P316" i="4"/>
  <c r="P316" i="10" s="1"/>
  <c r="BH315" i="4"/>
  <c r="AD315" i="10" s="1"/>
  <c r="P315" i="4"/>
  <c r="BH314" i="4"/>
  <c r="AD314" i="10" s="1"/>
  <c r="P314" i="4"/>
  <c r="P314" i="10" s="1"/>
  <c r="BH313" i="4"/>
  <c r="AD313" i="10" s="1"/>
  <c r="P313" i="4"/>
  <c r="BH312" i="4"/>
  <c r="AD312" i="10" s="1"/>
  <c r="P312" i="4"/>
  <c r="P312" i="10" s="1"/>
  <c r="BH311" i="4"/>
  <c r="AD311" i="10" s="1"/>
  <c r="P311" i="4"/>
  <c r="BH310" i="4"/>
  <c r="AD310" i="10" s="1"/>
  <c r="P310" i="4"/>
  <c r="P310" i="10" s="1"/>
  <c r="BH309" i="4"/>
  <c r="AD309" i="10" s="1"/>
  <c r="P309" i="4"/>
  <c r="BH308" i="4"/>
  <c r="AD308" i="10" s="1"/>
  <c r="P308" i="4"/>
  <c r="P308" i="10" s="1"/>
  <c r="BH307" i="4"/>
  <c r="AD307" i="10" s="1"/>
  <c r="P307" i="4"/>
  <c r="P307" i="10" s="1"/>
  <c r="BH306" i="4"/>
  <c r="AD306" i="10" s="1"/>
  <c r="P306" i="4"/>
  <c r="BH305" i="4"/>
  <c r="AD305" i="10" s="1"/>
  <c r="P305" i="4"/>
  <c r="P305" i="10" s="1"/>
  <c r="BH304" i="4"/>
  <c r="AD304" i="10" s="1"/>
  <c r="P304" i="4"/>
  <c r="P304" i="10" s="1"/>
  <c r="BH303" i="4"/>
  <c r="AD303" i="10" s="1"/>
  <c r="P303" i="4"/>
  <c r="BH302" i="4"/>
  <c r="AD302" i="10" s="1"/>
  <c r="P302" i="4"/>
  <c r="P302" i="10" s="1"/>
  <c r="BH301" i="4"/>
  <c r="AD301" i="10" s="1"/>
  <c r="P301" i="4"/>
  <c r="P301" i="10" s="1"/>
  <c r="BH300" i="4"/>
  <c r="AD300" i="10" s="1"/>
  <c r="P300" i="4"/>
  <c r="BH293" i="4"/>
  <c r="AD293" i="10" s="1"/>
  <c r="P293" i="4"/>
  <c r="BH283" i="4"/>
  <c r="AD283" i="10" s="1"/>
  <c r="P283" i="4"/>
  <c r="BH273" i="4"/>
  <c r="AD273" i="10" s="1"/>
  <c r="P273" i="4"/>
  <c r="BH263" i="4"/>
  <c r="AD263" i="10" s="1"/>
  <c r="P263" i="4"/>
  <c r="BH253" i="4"/>
  <c r="AD253" i="10" s="1"/>
  <c r="Q253" i="4"/>
  <c r="Q253" i="10" s="1"/>
  <c r="P253" i="4"/>
  <c r="P253" i="10" s="1"/>
  <c r="BH243" i="4"/>
  <c r="AD243" i="10" s="1"/>
  <c r="Q243" i="4"/>
  <c r="Q243" i="10" s="1"/>
  <c r="P243" i="4"/>
  <c r="BH239" i="4"/>
  <c r="AD239" i="10" s="1"/>
  <c r="Q239" i="4"/>
  <c r="Q239" i="10" s="1"/>
  <c r="P239" i="4"/>
  <c r="P239" i="10" s="1"/>
  <c r="BH238" i="4"/>
  <c r="AD238" i="10" s="1"/>
  <c r="Q238" i="4"/>
  <c r="Q238" i="10" s="1"/>
  <c r="P238" i="4"/>
  <c r="BH237" i="4"/>
  <c r="AD237" i="10" s="1"/>
  <c r="Q237" i="4"/>
  <c r="Q237" i="10" s="1"/>
  <c r="P237" i="4"/>
  <c r="P237" i="10" s="1"/>
  <c r="BH236" i="4"/>
  <c r="AD236" i="10" s="1"/>
  <c r="Q236" i="4"/>
  <c r="Q236" i="10" s="1"/>
  <c r="P236" i="4"/>
  <c r="P236" i="10" s="1"/>
  <c r="BH235" i="4"/>
  <c r="AD235" i="10" s="1"/>
  <c r="Q235" i="4"/>
  <c r="Q235" i="10" s="1"/>
  <c r="P235" i="4"/>
  <c r="BH234" i="4"/>
  <c r="AD234" i="10" s="1"/>
  <c r="Q234" i="4"/>
  <c r="Q234" i="10" s="1"/>
  <c r="P234" i="4"/>
  <c r="P234" i="10" s="1"/>
  <c r="BH233" i="4"/>
  <c r="AD233" i="10" s="1"/>
  <c r="Q233" i="4"/>
  <c r="Q233" i="10" s="1"/>
  <c r="P233" i="4"/>
  <c r="P233" i="10" s="1"/>
  <c r="BH232" i="4"/>
  <c r="AD232" i="10" s="1"/>
  <c r="Q232" i="4"/>
  <c r="Q232" i="10" s="1"/>
  <c r="P232" i="4"/>
  <c r="BH231" i="4"/>
  <c r="AD231" i="10" s="1"/>
  <c r="Q231" i="4"/>
  <c r="Q231" i="10" s="1"/>
  <c r="P231" i="4"/>
  <c r="P231" i="10" s="1"/>
  <c r="BH230" i="4"/>
  <c r="AD230" i="10" s="1"/>
  <c r="Q230" i="4"/>
  <c r="Q230" i="10" s="1"/>
  <c r="P230" i="4"/>
  <c r="P230" i="10" s="1"/>
  <c r="BH223" i="4"/>
  <c r="AD223" i="10" s="1"/>
  <c r="Q223" i="4"/>
  <c r="Q223" i="10" s="1"/>
  <c r="P223" i="4"/>
  <c r="BH213" i="4"/>
  <c r="AD213" i="10" s="1"/>
  <c r="Q213" i="4"/>
  <c r="Q213" i="10" s="1"/>
  <c r="P213" i="4"/>
  <c r="BH203" i="4"/>
  <c r="AD203" i="10" s="1"/>
  <c r="Q203" i="4"/>
  <c r="Q203" i="10" s="1"/>
  <c r="P203" i="4"/>
  <c r="P203" i="10" s="1"/>
  <c r="BH193" i="4"/>
  <c r="AD193" i="10" s="1"/>
  <c r="Q193" i="4"/>
  <c r="Q193" i="10" s="1"/>
  <c r="P193" i="4"/>
  <c r="BH183" i="4"/>
  <c r="AD183" i="10" s="1"/>
  <c r="Q183" i="4"/>
  <c r="Q183" i="10" s="1"/>
  <c r="P183" i="4"/>
  <c r="P183" i="10" s="1"/>
  <c r="BH173" i="4"/>
  <c r="AD173" i="10" s="1"/>
  <c r="Q173" i="4"/>
  <c r="Q173" i="10" s="1"/>
  <c r="P173" i="4"/>
  <c r="BH163" i="4"/>
  <c r="AD163" i="10" s="1"/>
  <c r="Q163" i="4"/>
  <c r="Q163" i="10" s="1"/>
  <c r="P163" i="4"/>
  <c r="P163" i="10" s="1"/>
  <c r="BH153" i="4"/>
  <c r="AD153" i="10" s="1"/>
  <c r="Q153" i="4"/>
  <c r="Q153" i="10" s="1"/>
  <c r="P153" i="4"/>
  <c r="BH143" i="4"/>
  <c r="AD143" i="10" s="1"/>
  <c r="Q143" i="4"/>
  <c r="Q143" i="10" s="1"/>
  <c r="P143" i="4"/>
  <c r="P143" i="10" s="1"/>
  <c r="BH139" i="4"/>
  <c r="AD139" i="10" s="1"/>
  <c r="Q139" i="4"/>
  <c r="Q139" i="10" s="1"/>
  <c r="P139" i="4"/>
  <c r="BH138" i="4"/>
  <c r="AD138" i="10" s="1"/>
  <c r="Q138" i="4"/>
  <c r="Q138" i="10" s="1"/>
  <c r="P138" i="4"/>
  <c r="P138" i="10" s="1"/>
  <c r="BH137" i="4"/>
  <c r="AD137" i="10" s="1"/>
  <c r="Q137" i="4"/>
  <c r="Q137" i="10" s="1"/>
  <c r="P137" i="4"/>
  <c r="P137" i="10" s="1"/>
  <c r="BH136" i="4"/>
  <c r="AD136" i="10" s="1"/>
  <c r="Q136" i="4"/>
  <c r="Q136" i="10" s="1"/>
  <c r="P136" i="4"/>
  <c r="BH135" i="4"/>
  <c r="AD135" i="10" s="1"/>
  <c r="Q135" i="4"/>
  <c r="Q135" i="10" s="1"/>
  <c r="P135" i="4"/>
  <c r="P135" i="10" s="1"/>
  <c r="BH134" i="4"/>
  <c r="AD134" i="10" s="1"/>
  <c r="Q134" i="4"/>
  <c r="Q134" i="10" s="1"/>
  <c r="P134" i="4"/>
  <c r="P134" i="10" s="1"/>
  <c r="BH133" i="4"/>
  <c r="AD133" i="10" s="1"/>
  <c r="Q133" i="4"/>
  <c r="Q133" i="10" s="1"/>
  <c r="P133" i="4"/>
  <c r="BH132" i="4"/>
  <c r="AD132" i="10" s="1"/>
  <c r="Q132" i="4"/>
  <c r="Q132" i="10" s="1"/>
  <c r="P132" i="4"/>
  <c r="P132" i="10" s="1"/>
  <c r="BH131" i="4"/>
  <c r="AD131" i="10" s="1"/>
  <c r="Q131" i="4"/>
  <c r="Q131" i="10" s="1"/>
  <c r="P131" i="4"/>
  <c r="BH130" i="4"/>
  <c r="AD130" i="10" s="1"/>
  <c r="Q130" i="4"/>
  <c r="Q130" i="10" s="1"/>
  <c r="P130" i="4"/>
  <c r="P130" i="10" s="1"/>
  <c r="BH123" i="4"/>
  <c r="AD123" i="10" s="1"/>
  <c r="Q123" i="4"/>
  <c r="Q123" i="10" s="1"/>
  <c r="P123" i="4"/>
  <c r="P123" i="10" s="1"/>
  <c r="BH113" i="4"/>
  <c r="AD113" i="10" s="1"/>
  <c r="Q113" i="4"/>
  <c r="Q113" i="10" s="1"/>
  <c r="P113" i="4"/>
  <c r="P113" i="10" s="1"/>
  <c r="BH103" i="4"/>
  <c r="AD103" i="10" s="1"/>
  <c r="Q103" i="4"/>
  <c r="Q103" i="10" s="1"/>
  <c r="P103" i="4"/>
  <c r="BH93" i="4"/>
  <c r="AD93" i="10" s="1"/>
  <c r="Q93" i="4"/>
  <c r="Q93" i="10" s="1"/>
  <c r="P93" i="4"/>
  <c r="P93" i="10" s="1"/>
  <c r="BH83" i="4"/>
  <c r="AD83" i="10" s="1"/>
  <c r="Q83" i="4"/>
  <c r="Q83" i="10" s="1"/>
  <c r="P83" i="4"/>
  <c r="BH73" i="4"/>
  <c r="AD73" i="10" s="1"/>
  <c r="Q73" i="4"/>
  <c r="Q73" i="10" s="1"/>
  <c r="P73" i="4"/>
  <c r="P73" i="10" s="1"/>
  <c r="BH63" i="4"/>
  <c r="AD63" i="10" s="1"/>
  <c r="Q63" i="4"/>
  <c r="Q63" i="10" s="1"/>
  <c r="P63" i="4"/>
  <c r="P63" i="10" s="1"/>
  <c r="BH53" i="4"/>
  <c r="AD53" i="10" s="1"/>
  <c r="Q53" i="4"/>
  <c r="Q53" i="10" s="1"/>
  <c r="P53" i="4"/>
  <c r="BH43" i="4"/>
  <c r="AD43" i="10" s="1"/>
  <c r="P43" i="4"/>
  <c r="BH39" i="4"/>
  <c r="AD39" i="10" s="1"/>
  <c r="Q39" i="4"/>
  <c r="Q39" i="10" s="1"/>
  <c r="P39" i="4"/>
  <c r="P39" i="10" s="1"/>
  <c r="BH38" i="4"/>
  <c r="AD38" i="10" s="1"/>
  <c r="Q38" i="4"/>
  <c r="Q38" i="10" s="1"/>
  <c r="P38" i="4"/>
  <c r="P38" i="10" s="1"/>
  <c r="BH37" i="4"/>
  <c r="AD37" i="10" s="1"/>
  <c r="Q37" i="4"/>
  <c r="Q37" i="10" s="1"/>
  <c r="P37" i="4"/>
  <c r="BH36" i="4"/>
  <c r="AD36" i="10" s="1"/>
  <c r="Q36" i="4"/>
  <c r="Q36" i="10" s="1"/>
  <c r="P36" i="4"/>
  <c r="P36" i="10" s="1"/>
  <c r="BH35" i="4"/>
  <c r="AD35" i="10" s="1"/>
  <c r="Q35" i="4"/>
  <c r="Q35" i="10" s="1"/>
  <c r="P35" i="4"/>
  <c r="P35" i="10" s="1"/>
  <c r="BH34" i="4"/>
  <c r="AD34" i="10" s="1"/>
  <c r="Q34" i="4"/>
  <c r="Q34" i="10" s="1"/>
  <c r="P34" i="4"/>
  <c r="BH33" i="4"/>
  <c r="AD33" i="10" s="1"/>
  <c r="Q33" i="4"/>
  <c r="Q33" i="10" s="1"/>
  <c r="P33" i="4"/>
  <c r="BH32" i="4"/>
  <c r="AD32" i="10" s="1"/>
  <c r="Q32" i="4"/>
  <c r="Q32" i="10" s="1"/>
  <c r="P32" i="4"/>
  <c r="P32" i="10" s="1"/>
  <c r="BH31" i="4"/>
  <c r="AD31" i="10" s="1"/>
  <c r="Q31" i="4"/>
  <c r="Q31" i="10" s="1"/>
  <c r="P31" i="4"/>
  <c r="BH30" i="4"/>
  <c r="AD30" i="10" s="1"/>
  <c r="Q30" i="4"/>
  <c r="Q30" i="10" s="1"/>
  <c r="P30" i="4"/>
  <c r="P30" i="10" s="1"/>
  <c r="BH23" i="4"/>
  <c r="AD23" i="10" s="1"/>
  <c r="U23" i="4"/>
  <c r="U23" i="10" s="1"/>
  <c r="Q23" i="4"/>
  <c r="Q23" i="10" s="1"/>
  <c r="P23" i="4"/>
  <c r="BH13" i="4"/>
  <c r="AD13" i="10" s="1"/>
  <c r="AH11" i="4"/>
  <c r="AB11" i="10" s="1"/>
  <c r="BH55" i="4"/>
  <c r="AD55" i="10" s="1"/>
  <c r="BH56" i="4"/>
  <c r="AD56" i="10" s="1"/>
  <c r="BH57" i="4"/>
  <c r="AD57" i="10" s="1"/>
  <c r="BH58" i="4"/>
  <c r="AD58" i="10" s="1"/>
  <c r="BH59" i="4"/>
  <c r="AD59" i="10" s="1"/>
  <c r="BH60" i="4"/>
  <c r="AD60" i="10" s="1"/>
  <c r="BH61" i="4"/>
  <c r="AD61" i="10" s="1"/>
  <c r="BH62" i="4"/>
  <c r="AD62" i="10" s="1"/>
  <c r="BH64" i="4"/>
  <c r="AD64" i="10" s="1"/>
  <c r="BH65" i="4"/>
  <c r="AD65" i="10" s="1"/>
  <c r="BH66" i="4"/>
  <c r="AD66" i="10" s="1"/>
  <c r="BH67" i="4"/>
  <c r="AD67" i="10" s="1"/>
  <c r="BH69" i="4"/>
  <c r="AD69" i="10" s="1"/>
  <c r="BH70" i="4"/>
  <c r="AD70" i="10" s="1"/>
  <c r="BH71" i="4"/>
  <c r="AD71" i="10" s="1"/>
  <c r="BH72" i="4"/>
  <c r="AD72" i="10" s="1"/>
  <c r="BH74" i="4"/>
  <c r="AD74" i="10" s="1"/>
  <c r="BH75" i="4"/>
  <c r="AD75" i="10" s="1"/>
  <c r="BH76" i="4"/>
  <c r="AD76" i="10" s="1"/>
  <c r="BH77" i="4"/>
  <c r="AD77" i="10" s="1"/>
  <c r="BH78" i="4"/>
  <c r="AD78" i="10" s="1"/>
  <c r="BH79" i="4"/>
  <c r="AD79" i="10" s="1"/>
  <c r="BH80" i="4"/>
  <c r="AD80" i="10" s="1"/>
  <c r="BH81" i="4"/>
  <c r="AD81" i="10" s="1"/>
  <c r="BH82" i="4"/>
  <c r="AD82" i="10" s="1"/>
  <c r="BH84" i="4"/>
  <c r="AD84" i="10" s="1"/>
  <c r="BH85" i="4"/>
  <c r="AD85" i="10" s="1"/>
  <c r="BH86" i="4"/>
  <c r="AD86" i="10" s="1"/>
  <c r="BH87" i="4"/>
  <c r="AD87" i="10" s="1"/>
  <c r="BH88" i="4"/>
  <c r="AD88" i="10" s="1"/>
  <c r="BH89" i="4"/>
  <c r="AD89" i="10" s="1"/>
  <c r="BH90" i="4"/>
  <c r="AD90" i="10" s="1"/>
  <c r="BH91" i="4"/>
  <c r="AD91" i="10" s="1"/>
  <c r="BH92" i="4"/>
  <c r="AD92" i="10" s="1"/>
  <c r="BH94" i="4"/>
  <c r="AD94" i="10" s="1"/>
  <c r="BH95" i="4"/>
  <c r="AD95" i="10" s="1"/>
  <c r="BH96" i="4"/>
  <c r="AD96" i="10" s="1"/>
  <c r="BH98" i="4"/>
  <c r="AD98" i="10" s="1"/>
  <c r="BH99" i="4"/>
  <c r="AD99" i="10" s="1"/>
  <c r="BH100" i="4"/>
  <c r="AD100" i="10" s="1"/>
  <c r="BH101" i="4"/>
  <c r="AD101" i="10" s="1"/>
  <c r="BH102" i="4"/>
  <c r="AD102" i="10" s="1"/>
  <c r="BH104" i="4"/>
  <c r="AD104" i="10" s="1"/>
  <c r="BH105" i="4"/>
  <c r="AD105" i="10" s="1"/>
  <c r="BH106" i="4"/>
  <c r="AD106" i="10" s="1"/>
  <c r="BH107" i="4"/>
  <c r="AD107" i="10" s="1"/>
  <c r="BH108" i="4"/>
  <c r="AD108" i="10" s="1"/>
  <c r="BH109" i="4"/>
  <c r="AD109" i="10" s="1"/>
  <c r="BH110" i="4"/>
  <c r="AD110" i="10" s="1"/>
  <c r="BH111" i="4"/>
  <c r="AD111" i="10" s="1"/>
  <c r="BH112" i="4"/>
  <c r="AD112" i="10" s="1"/>
  <c r="BH114" i="4"/>
  <c r="AD114" i="10" s="1"/>
  <c r="BH115" i="4"/>
  <c r="AD115" i="10" s="1"/>
  <c r="BH116" i="4"/>
  <c r="AD116" i="10" s="1"/>
  <c r="BH117" i="4"/>
  <c r="AD117" i="10" s="1"/>
  <c r="BH118" i="4"/>
  <c r="AD118" i="10" s="1"/>
  <c r="BH119" i="4"/>
  <c r="AD119" i="10" s="1"/>
  <c r="BH120" i="4"/>
  <c r="AD120" i="10" s="1"/>
  <c r="BH121" i="4"/>
  <c r="AD121" i="10" s="1"/>
  <c r="BH122" i="4"/>
  <c r="AD122" i="10" s="1"/>
  <c r="BH124" i="4"/>
  <c r="AD124" i="10" s="1"/>
  <c r="BH125" i="4"/>
  <c r="AD125" i="10" s="1"/>
  <c r="BH126" i="4"/>
  <c r="AD126" i="10" s="1"/>
  <c r="BH127" i="4"/>
  <c r="AD127" i="10" s="1"/>
  <c r="BH128" i="4"/>
  <c r="AD128" i="10" s="1"/>
  <c r="BH129" i="4"/>
  <c r="AD129" i="10" s="1"/>
  <c r="BH140" i="4"/>
  <c r="AD140" i="10" s="1"/>
  <c r="BH141" i="4"/>
  <c r="AD141" i="10" s="1"/>
  <c r="BH142" i="4"/>
  <c r="AD142" i="10" s="1"/>
  <c r="BH144" i="4"/>
  <c r="AD144" i="10" s="1"/>
  <c r="BH145" i="4"/>
  <c r="AD145" i="10" s="1"/>
  <c r="BH146" i="4"/>
  <c r="AD146" i="10" s="1"/>
  <c r="BH147" i="4"/>
  <c r="AD147" i="10" s="1"/>
  <c r="BH148" i="4"/>
  <c r="AD148" i="10" s="1"/>
  <c r="BH149" i="4"/>
  <c r="AD149" i="10" s="1"/>
  <c r="BH150" i="4"/>
  <c r="AD150" i="10" s="1"/>
  <c r="BH151" i="4"/>
  <c r="AD151" i="10" s="1"/>
  <c r="BH152" i="4"/>
  <c r="AD152" i="10" s="1"/>
  <c r="BH154" i="4"/>
  <c r="AD154" i="10" s="1"/>
  <c r="BH155" i="4"/>
  <c r="AD155" i="10" s="1"/>
  <c r="BH156" i="4"/>
  <c r="AD156" i="10" s="1"/>
  <c r="BH157" i="4"/>
  <c r="AD157" i="10" s="1"/>
  <c r="BH158" i="4"/>
  <c r="AD158" i="10" s="1"/>
  <c r="BH159" i="4"/>
  <c r="AD159" i="10" s="1"/>
  <c r="BH160" i="4"/>
  <c r="AD160" i="10" s="1"/>
  <c r="BH161" i="4"/>
  <c r="AD161" i="10" s="1"/>
  <c r="BH162" i="4"/>
  <c r="AD162" i="10" s="1"/>
  <c r="BH164" i="4"/>
  <c r="AD164" i="10" s="1"/>
  <c r="BH165" i="4"/>
  <c r="AD165" i="10" s="1"/>
  <c r="BH166" i="4"/>
  <c r="AD166" i="10" s="1"/>
  <c r="BH167" i="4"/>
  <c r="AD167" i="10" s="1"/>
  <c r="BH168" i="4"/>
  <c r="AD168" i="10" s="1"/>
  <c r="BH169" i="4"/>
  <c r="AD169" i="10" s="1"/>
  <c r="BH170" i="4"/>
  <c r="AD170" i="10" s="1"/>
  <c r="BH171" i="4"/>
  <c r="AD171" i="10" s="1"/>
  <c r="BH172" i="4"/>
  <c r="AD172" i="10" s="1"/>
  <c r="BH174" i="4"/>
  <c r="AD174" i="10" s="1"/>
  <c r="BH175" i="4"/>
  <c r="AD175" i="10" s="1"/>
  <c r="BH176" i="4"/>
  <c r="AD176" i="10" s="1"/>
  <c r="BH177" i="4"/>
  <c r="AD177" i="10" s="1"/>
  <c r="BH178" i="4"/>
  <c r="AD178" i="10" s="1"/>
  <c r="BH179" i="4"/>
  <c r="AD179" i="10" s="1"/>
  <c r="BH180" i="4"/>
  <c r="AD180" i="10" s="1"/>
  <c r="BH181" i="4"/>
  <c r="AD181" i="10" s="1"/>
  <c r="BH182" i="4"/>
  <c r="AD182" i="10" s="1"/>
  <c r="BH184" i="4"/>
  <c r="AD184" i="10" s="1"/>
  <c r="BH185" i="4"/>
  <c r="AD185" i="10" s="1"/>
  <c r="BH186" i="4"/>
  <c r="AD186" i="10" s="1"/>
  <c r="BH187" i="4"/>
  <c r="AD187" i="10" s="1"/>
  <c r="BH188" i="4"/>
  <c r="AD188" i="10" s="1"/>
  <c r="BH189" i="4"/>
  <c r="AD189" i="10" s="1"/>
  <c r="BH190" i="4"/>
  <c r="AD190" i="10" s="1"/>
  <c r="BH191" i="4"/>
  <c r="AD191" i="10" s="1"/>
  <c r="BH192" i="4"/>
  <c r="AD192" i="10" s="1"/>
  <c r="BH194" i="4"/>
  <c r="AD194" i="10" s="1"/>
  <c r="BH195" i="4"/>
  <c r="AD195" i="10" s="1"/>
  <c r="BH196" i="4"/>
  <c r="AD196" i="10" s="1"/>
  <c r="BH197" i="4"/>
  <c r="AD197" i="10" s="1"/>
  <c r="BH198" i="4"/>
  <c r="AD198" i="10" s="1"/>
  <c r="BH199" i="4"/>
  <c r="AD199" i="10" s="1"/>
  <c r="BH200" i="4"/>
  <c r="AD200" i="10" s="1"/>
  <c r="BH201" i="4"/>
  <c r="AD201" i="10" s="1"/>
  <c r="BH202" i="4"/>
  <c r="AD202" i="10" s="1"/>
  <c r="BH204" i="4"/>
  <c r="AD204" i="10" s="1"/>
  <c r="BH205" i="4"/>
  <c r="AD205" i="10" s="1"/>
  <c r="BH206" i="4"/>
  <c r="AD206" i="10" s="1"/>
  <c r="BH207" i="4"/>
  <c r="AD207" i="10" s="1"/>
  <c r="BH208" i="4"/>
  <c r="AD208" i="10" s="1"/>
  <c r="BH209" i="4"/>
  <c r="AD209" i="10" s="1"/>
  <c r="BH210" i="4"/>
  <c r="AD210" i="10" s="1"/>
  <c r="BH211" i="4"/>
  <c r="AD211" i="10" s="1"/>
  <c r="BH212" i="4"/>
  <c r="AD212" i="10" s="1"/>
  <c r="BH216" i="4"/>
  <c r="AD216" i="10" s="1"/>
  <c r="BH218" i="4"/>
  <c r="AD218" i="10" s="1"/>
  <c r="BH219" i="4"/>
  <c r="AD219" i="10" s="1"/>
  <c r="BH220" i="4"/>
  <c r="AD220" i="10" s="1"/>
  <c r="BH221" i="4"/>
  <c r="AD221" i="10" s="1"/>
  <c r="BH222" i="4"/>
  <c r="AD222" i="10" s="1"/>
  <c r="BH224" i="4"/>
  <c r="AD224" i="10" s="1"/>
  <c r="BH225" i="4"/>
  <c r="AD225" i="10" s="1"/>
  <c r="BH226" i="4"/>
  <c r="AD226" i="10" s="1"/>
  <c r="BH227" i="4"/>
  <c r="AD227" i="10" s="1"/>
  <c r="BH228" i="4"/>
  <c r="AD228" i="10" s="1"/>
  <c r="BH229" i="4"/>
  <c r="AD229" i="10" s="1"/>
  <c r="BH240" i="4"/>
  <c r="AD240" i="10" s="1"/>
  <c r="BH241" i="4"/>
  <c r="AD241" i="10" s="1"/>
  <c r="BH242" i="4"/>
  <c r="AD242" i="10" s="1"/>
  <c r="BH244" i="4"/>
  <c r="AD244" i="10" s="1"/>
  <c r="BH245" i="4"/>
  <c r="AD245" i="10" s="1"/>
  <c r="BH246" i="4"/>
  <c r="AD246" i="10" s="1"/>
  <c r="BH247" i="4"/>
  <c r="AD247" i="10" s="1"/>
  <c r="BH248" i="4"/>
  <c r="AD248" i="10" s="1"/>
  <c r="BH249" i="4"/>
  <c r="AD249" i="10" s="1"/>
  <c r="BH250" i="4"/>
  <c r="AD250" i="10" s="1"/>
  <c r="BH251" i="4"/>
  <c r="AD251" i="10" s="1"/>
  <c r="BH252" i="4"/>
  <c r="AD252" i="10" s="1"/>
  <c r="BH254" i="4"/>
  <c r="AD254" i="10" s="1"/>
  <c r="BH255" i="4"/>
  <c r="AD255" i="10" s="1"/>
  <c r="BH256" i="4"/>
  <c r="AD256" i="10" s="1"/>
  <c r="BH257" i="4"/>
  <c r="AD257" i="10" s="1"/>
  <c r="BH258" i="4"/>
  <c r="AD258" i="10" s="1"/>
  <c r="BH259" i="4"/>
  <c r="AD259" i="10" s="1"/>
  <c r="BH260" i="4"/>
  <c r="AD260" i="10" s="1"/>
  <c r="BH261" i="4"/>
  <c r="AD261" i="10" s="1"/>
  <c r="BH262" i="4"/>
  <c r="AD262" i="10" s="1"/>
  <c r="BH264" i="4"/>
  <c r="AD264" i="10" s="1"/>
  <c r="BH265" i="4"/>
  <c r="AD265" i="10" s="1"/>
  <c r="BH266" i="4"/>
  <c r="AD266" i="10" s="1"/>
  <c r="BH267" i="4"/>
  <c r="AD267" i="10" s="1"/>
  <c r="BH268" i="4"/>
  <c r="AD268" i="10" s="1"/>
  <c r="BH269" i="4"/>
  <c r="AD269" i="10" s="1"/>
  <c r="BH270" i="4"/>
  <c r="AD270" i="10" s="1"/>
  <c r="BH271" i="4"/>
  <c r="AD271" i="10" s="1"/>
  <c r="BH272" i="4"/>
  <c r="AD272" i="10" s="1"/>
  <c r="BH274" i="4"/>
  <c r="AD274" i="10" s="1"/>
  <c r="BH275" i="4"/>
  <c r="AD275" i="10" s="1"/>
  <c r="BH276" i="4"/>
  <c r="AD276" i="10" s="1"/>
  <c r="BH277" i="4"/>
  <c r="AD277" i="10" s="1"/>
  <c r="BH278" i="4"/>
  <c r="AD278" i="10" s="1"/>
  <c r="BH279" i="4"/>
  <c r="AD279" i="10" s="1"/>
  <c r="BH280" i="4"/>
  <c r="AD280" i="10" s="1"/>
  <c r="BH281" i="4"/>
  <c r="AD281" i="10" s="1"/>
  <c r="BH282" i="4"/>
  <c r="AD282" i="10" s="1"/>
  <c r="BH284" i="4"/>
  <c r="AD284" i="10" s="1"/>
  <c r="BH285" i="4"/>
  <c r="AD285" i="10" s="1"/>
  <c r="BH286" i="4"/>
  <c r="AD286" i="10" s="1"/>
  <c r="BH287" i="4"/>
  <c r="AD287" i="10" s="1"/>
  <c r="BH288" i="4"/>
  <c r="AD288" i="10" s="1"/>
  <c r="BH289" i="4"/>
  <c r="AD289" i="10" s="1"/>
  <c r="BH290" i="4"/>
  <c r="AD290" i="10" s="1"/>
  <c r="BH291" i="4"/>
  <c r="AD291" i="10" s="1"/>
  <c r="BH292" i="4"/>
  <c r="AD292" i="10" s="1"/>
  <c r="BH294" i="4"/>
  <c r="AD294" i="10" s="1"/>
  <c r="BH295" i="4"/>
  <c r="AD295" i="10" s="1"/>
  <c r="BH296" i="4"/>
  <c r="AD296" i="10" s="1"/>
  <c r="BH297" i="4"/>
  <c r="AD297" i="10" s="1"/>
  <c r="BH298" i="4"/>
  <c r="AD298" i="10" s="1"/>
  <c r="BH299" i="4"/>
  <c r="AD299" i="10" s="1"/>
  <c r="BH22" i="4"/>
  <c r="AD22" i="10" s="1"/>
  <c r="BH24" i="4"/>
  <c r="AD24" i="10" s="1"/>
  <c r="BH25" i="4"/>
  <c r="AD25" i="10" s="1"/>
  <c r="BH26" i="4"/>
  <c r="AD26" i="10" s="1"/>
  <c r="BH27" i="4"/>
  <c r="AD27" i="10" s="1"/>
  <c r="BH28" i="4"/>
  <c r="AD28" i="10" s="1"/>
  <c r="BH29" i="4"/>
  <c r="AD29" i="10" s="1"/>
  <c r="BH40" i="4"/>
  <c r="AD40" i="10" s="1"/>
  <c r="BH41" i="4"/>
  <c r="AD41" i="10" s="1"/>
  <c r="BH42" i="4"/>
  <c r="AD42" i="10" s="1"/>
  <c r="BH44" i="4"/>
  <c r="AD44" i="10" s="1"/>
  <c r="BH45" i="4"/>
  <c r="AD45" i="10" s="1"/>
  <c r="BH46" i="4"/>
  <c r="AD46" i="10" s="1"/>
  <c r="BH47" i="4"/>
  <c r="AD47" i="10" s="1"/>
  <c r="BH48" i="4"/>
  <c r="AD48" i="10" s="1"/>
  <c r="BH49" i="4"/>
  <c r="AD49" i="10" s="1"/>
  <c r="BH50" i="4"/>
  <c r="AD50" i="10" s="1"/>
  <c r="BH51" i="4"/>
  <c r="AD51" i="10" s="1"/>
  <c r="BH52" i="4"/>
  <c r="AD52" i="10" s="1"/>
  <c r="BH54" i="4"/>
  <c r="AD54" i="10" s="1"/>
  <c r="BH9" i="4"/>
  <c r="AD9" i="10" s="1"/>
  <c r="BH10" i="4"/>
  <c r="AD10" i="10" s="1"/>
  <c r="BH12" i="4"/>
  <c r="AD12" i="10" s="1"/>
  <c r="BH14" i="4"/>
  <c r="AD14" i="10" s="1"/>
  <c r="BH15" i="4"/>
  <c r="AD15" i="10" s="1"/>
  <c r="BH16" i="4"/>
  <c r="AD16" i="10" s="1"/>
  <c r="BH17" i="4"/>
  <c r="AD17" i="10" s="1"/>
  <c r="BH18" i="4"/>
  <c r="AD18" i="10" s="1"/>
  <c r="BH19" i="4"/>
  <c r="AD19" i="10" s="1"/>
  <c r="BH20" i="4"/>
  <c r="AD20" i="10" s="1"/>
  <c r="BH21" i="4"/>
  <c r="AD21" i="10" s="1"/>
  <c r="BH4" i="4"/>
  <c r="AD4" i="10" s="1"/>
  <c r="BH5" i="4"/>
  <c r="AD5" i="10" s="1"/>
  <c r="BH6" i="4"/>
  <c r="AD6" i="10" s="1"/>
  <c r="BH7" i="4"/>
  <c r="AD7" i="10" s="1"/>
  <c r="BH8" i="4"/>
  <c r="AD8" i="10" s="1"/>
  <c r="P269" i="4"/>
  <c r="P270" i="4"/>
  <c r="P270" i="10" s="1"/>
  <c r="P271" i="4"/>
  <c r="P272" i="4"/>
  <c r="P272" i="10" s="1"/>
  <c r="P274" i="4"/>
  <c r="P274" i="10" s="1"/>
  <c r="P275" i="4"/>
  <c r="P276" i="4"/>
  <c r="P276" i="10" s="1"/>
  <c r="P277" i="4"/>
  <c r="P278" i="4"/>
  <c r="P278" i="10" s="1"/>
  <c r="P279" i="4"/>
  <c r="P279" i="10" s="1"/>
  <c r="P280" i="4"/>
  <c r="P281" i="4"/>
  <c r="P281" i="10" s="1"/>
  <c r="P282" i="4"/>
  <c r="P282" i="10" s="1"/>
  <c r="P284" i="4"/>
  <c r="P284" i="10" s="1"/>
  <c r="P285" i="4"/>
  <c r="P285" i="10" s="1"/>
  <c r="P286" i="4"/>
  <c r="P287" i="4"/>
  <c r="P287" i="10" s="1"/>
  <c r="P288" i="4"/>
  <c r="P288" i="10" s="1"/>
  <c r="P289" i="4"/>
  <c r="P290" i="4"/>
  <c r="P290" i="10" s="1"/>
  <c r="P291" i="4"/>
  <c r="P292" i="4"/>
  <c r="P292" i="10" s="1"/>
  <c r="P294" i="4"/>
  <c r="P294" i="10" s="1"/>
  <c r="P295" i="4"/>
  <c r="P296" i="4"/>
  <c r="P296" i="10" s="1"/>
  <c r="P297" i="4"/>
  <c r="P298" i="4"/>
  <c r="P298" i="10" s="1"/>
  <c r="P299" i="4"/>
  <c r="P299" i="10" s="1"/>
  <c r="P262" i="4"/>
  <c r="P262" i="10" s="1"/>
  <c r="P264" i="4"/>
  <c r="P264" i="10" s="1"/>
  <c r="P265" i="4"/>
  <c r="P266" i="4"/>
  <c r="P266" i="10" s="1"/>
  <c r="P267" i="4"/>
  <c r="P268" i="4"/>
  <c r="P268" i="10" s="1"/>
  <c r="P240" i="4"/>
  <c r="P240" i="10" s="1"/>
  <c r="P241" i="4"/>
  <c r="P242" i="4"/>
  <c r="P242" i="10" s="1"/>
  <c r="P244" i="4"/>
  <c r="P244" i="10" s="1"/>
  <c r="P245" i="4"/>
  <c r="P246" i="4"/>
  <c r="P246" i="10" s="1"/>
  <c r="P247" i="4"/>
  <c r="P248" i="4"/>
  <c r="P248" i="10" s="1"/>
  <c r="P249" i="4"/>
  <c r="P250" i="4"/>
  <c r="P250" i="10" s="1"/>
  <c r="P251" i="4"/>
  <c r="P251" i="10" s="1"/>
  <c r="P252" i="4"/>
  <c r="P254" i="4"/>
  <c r="P254" i="10" s="1"/>
  <c r="P255" i="4"/>
  <c r="P256" i="4"/>
  <c r="P256" i="10" s="1"/>
  <c r="P257" i="4"/>
  <c r="P257" i="10" s="1"/>
  <c r="P258" i="4"/>
  <c r="P259" i="4"/>
  <c r="P259" i="10" s="1"/>
  <c r="P260" i="4"/>
  <c r="P260" i="10" s="1"/>
  <c r="P261" i="4"/>
  <c r="P178" i="4"/>
  <c r="P178" i="10" s="1"/>
  <c r="P179" i="4"/>
  <c r="P180" i="4"/>
  <c r="P180" i="10" s="1"/>
  <c r="P181" i="4"/>
  <c r="P182" i="4"/>
  <c r="P182" i="10" s="1"/>
  <c r="P184" i="4"/>
  <c r="P185" i="4"/>
  <c r="P185" i="10" s="1"/>
  <c r="P186" i="4"/>
  <c r="P186" i="10" s="1"/>
  <c r="P187" i="4"/>
  <c r="P188" i="4"/>
  <c r="P188" i="10" s="1"/>
  <c r="P189" i="4"/>
  <c r="P189" i="10" s="1"/>
  <c r="P190" i="4"/>
  <c r="P191" i="4"/>
  <c r="P191" i="10" s="1"/>
  <c r="P192" i="4"/>
  <c r="P192" i="10" s="1"/>
  <c r="P194" i="4"/>
  <c r="P194" i="10" s="1"/>
  <c r="P195" i="4"/>
  <c r="P196" i="4"/>
  <c r="P196" i="10" s="1"/>
  <c r="P197" i="4"/>
  <c r="P198" i="4"/>
  <c r="P199" i="4"/>
  <c r="P199" i="10" s="1"/>
  <c r="P200" i="4"/>
  <c r="P201" i="4"/>
  <c r="P201" i="10" s="1"/>
  <c r="P202" i="4"/>
  <c r="P202" i="10" s="1"/>
  <c r="P204" i="4"/>
  <c r="P205" i="4"/>
  <c r="P205" i="10" s="1"/>
  <c r="P206" i="4"/>
  <c r="P206" i="10" s="1"/>
  <c r="P207" i="4"/>
  <c r="P208" i="4"/>
  <c r="P208" i="10" s="1"/>
  <c r="P209" i="4"/>
  <c r="P209" i="10" s="1"/>
  <c r="P210" i="4"/>
  <c r="P211" i="4"/>
  <c r="P211" i="10" s="1"/>
  <c r="P212" i="4"/>
  <c r="P212" i="10" s="1"/>
  <c r="P214" i="4"/>
  <c r="P214" i="10" s="1"/>
  <c r="P215" i="4"/>
  <c r="P215" i="10" s="1"/>
  <c r="P216" i="4"/>
  <c r="P216" i="10" s="1"/>
  <c r="P217" i="4"/>
  <c r="P217" i="10" s="1"/>
  <c r="P218" i="4"/>
  <c r="P218" i="10" s="1"/>
  <c r="P219" i="4"/>
  <c r="P220" i="4"/>
  <c r="P220" i="10" s="1"/>
  <c r="P221" i="4"/>
  <c r="P222" i="4"/>
  <c r="P222" i="10" s="1"/>
  <c r="P224" i="4"/>
  <c r="P224" i="10" s="1"/>
  <c r="P225" i="4"/>
  <c r="P226" i="4"/>
  <c r="P226" i="10" s="1"/>
  <c r="P227" i="4"/>
  <c r="P228" i="4"/>
  <c r="P228" i="10" s="1"/>
  <c r="P229" i="4"/>
  <c r="P164" i="4"/>
  <c r="P164" i="10" s="1"/>
  <c r="P165" i="4"/>
  <c r="P166" i="4"/>
  <c r="P166" i="10" s="1"/>
  <c r="P167" i="4"/>
  <c r="P168" i="4"/>
  <c r="P168" i="10" s="1"/>
  <c r="P169" i="4"/>
  <c r="P170" i="4"/>
  <c r="P170" i="10" s="1"/>
  <c r="P171" i="4"/>
  <c r="P172" i="4"/>
  <c r="P172" i="10" s="1"/>
  <c r="P174" i="4"/>
  <c r="P174" i="10" s="1"/>
  <c r="P175" i="4"/>
  <c r="P176" i="4"/>
  <c r="P176" i="10" s="1"/>
  <c r="P177" i="4"/>
  <c r="Q55" i="4"/>
  <c r="Q55" i="10" s="1"/>
  <c r="Q56" i="4"/>
  <c r="Q56" i="10" s="1"/>
  <c r="Q57" i="4"/>
  <c r="Q57" i="10" s="1"/>
  <c r="Q58" i="4"/>
  <c r="Q58" i="10" s="1"/>
  <c r="Q59" i="4"/>
  <c r="Q59" i="10" s="1"/>
  <c r="Q60" i="4"/>
  <c r="Q60" i="10" s="1"/>
  <c r="Q61" i="4"/>
  <c r="Q61" i="10" s="1"/>
  <c r="Q62" i="4"/>
  <c r="Q62" i="10" s="1"/>
  <c r="Q64" i="4"/>
  <c r="Q64" i="10" s="1"/>
  <c r="Q65" i="4"/>
  <c r="Q65" i="10" s="1"/>
  <c r="Q66" i="4"/>
  <c r="Q66" i="10" s="1"/>
  <c r="Q67" i="4"/>
  <c r="Q67" i="10" s="1"/>
  <c r="Q68" i="4"/>
  <c r="Q68" i="10" s="1"/>
  <c r="Q69" i="4"/>
  <c r="Q69" i="10" s="1"/>
  <c r="Q70" i="4"/>
  <c r="Q70" i="10" s="1"/>
  <c r="Q71" i="4"/>
  <c r="Q71" i="10" s="1"/>
  <c r="Q72" i="4"/>
  <c r="Q72" i="10" s="1"/>
  <c r="Q74" i="4"/>
  <c r="Q74" i="10" s="1"/>
  <c r="Q75" i="4"/>
  <c r="Q75" i="10" s="1"/>
  <c r="Q76" i="4"/>
  <c r="Q76" i="10" s="1"/>
  <c r="Q77" i="4"/>
  <c r="Q77" i="10" s="1"/>
  <c r="Q78" i="4"/>
  <c r="Q78" i="10" s="1"/>
  <c r="Q79" i="4"/>
  <c r="Q79" i="10" s="1"/>
  <c r="Q80" i="4"/>
  <c r="Q80" i="10" s="1"/>
  <c r="Q81" i="4"/>
  <c r="Q81" i="10" s="1"/>
  <c r="Q82" i="4"/>
  <c r="Q82" i="10" s="1"/>
  <c r="Q84" i="4"/>
  <c r="Q84" i="10" s="1"/>
  <c r="Q85" i="4"/>
  <c r="Q85" i="10" s="1"/>
  <c r="Q86" i="4"/>
  <c r="Q86" i="10" s="1"/>
  <c r="Q87" i="4"/>
  <c r="Q87" i="10" s="1"/>
  <c r="Q88" i="4"/>
  <c r="Q88" i="10" s="1"/>
  <c r="Q89" i="4"/>
  <c r="Q89" i="10" s="1"/>
  <c r="Q90" i="4"/>
  <c r="Q90" i="10" s="1"/>
  <c r="Q91" i="4"/>
  <c r="Q91" i="10" s="1"/>
  <c r="Q92" i="4"/>
  <c r="Q92" i="10" s="1"/>
  <c r="Q94" i="4"/>
  <c r="Q94" i="10" s="1"/>
  <c r="Q95" i="4"/>
  <c r="Q95" i="10" s="1"/>
  <c r="Q96" i="4"/>
  <c r="Q96" i="10" s="1"/>
  <c r="Q98" i="4"/>
  <c r="Q98" i="10" s="1"/>
  <c r="Q99" i="4"/>
  <c r="Q99" i="10" s="1"/>
  <c r="Q100" i="4"/>
  <c r="Q100" i="10" s="1"/>
  <c r="Q101" i="4"/>
  <c r="Q101" i="10" s="1"/>
  <c r="Q102" i="4"/>
  <c r="Q102" i="10" s="1"/>
  <c r="Q104" i="4"/>
  <c r="Q104" i="10" s="1"/>
  <c r="Q105" i="4"/>
  <c r="Q105" i="10" s="1"/>
  <c r="Q106" i="4"/>
  <c r="Q106" i="10" s="1"/>
  <c r="Q107" i="4"/>
  <c r="Q107" i="10" s="1"/>
  <c r="Q108" i="4"/>
  <c r="Q108" i="10" s="1"/>
  <c r="Q109" i="4"/>
  <c r="Q109" i="10" s="1"/>
  <c r="Q110" i="4"/>
  <c r="Q110" i="10" s="1"/>
  <c r="Q111" i="4"/>
  <c r="Q111" i="10" s="1"/>
  <c r="Q112" i="4"/>
  <c r="Q112" i="10" s="1"/>
  <c r="Q114" i="4"/>
  <c r="Q114" i="10" s="1"/>
  <c r="Q115" i="4"/>
  <c r="Q115" i="10" s="1"/>
  <c r="Q116" i="4"/>
  <c r="Q116" i="10" s="1"/>
  <c r="Q117" i="4"/>
  <c r="Q117" i="10" s="1"/>
  <c r="Q118" i="4"/>
  <c r="Q118" i="10" s="1"/>
  <c r="Q119" i="4"/>
  <c r="Q119" i="10" s="1"/>
  <c r="Q120" i="4"/>
  <c r="Q120" i="10" s="1"/>
  <c r="Q121" i="4"/>
  <c r="Q121" i="10" s="1"/>
  <c r="Q122" i="4"/>
  <c r="Q122" i="10" s="1"/>
  <c r="Q124" i="4"/>
  <c r="Q124" i="10" s="1"/>
  <c r="Q125" i="4"/>
  <c r="Q125" i="10" s="1"/>
  <c r="Q126" i="4"/>
  <c r="Q126" i="10" s="1"/>
  <c r="Q127" i="4"/>
  <c r="Q127" i="10" s="1"/>
  <c r="Q128" i="4"/>
  <c r="Q128" i="10" s="1"/>
  <c r="Q129" i="4"/>
  <c r="Q129" i="10" s="1"/>
  <c r="Q140" i="4"/>
  <c r="Q140" i="10" s="1"/>
  <c r="Q141" i="4"/>
  <c r="Q141" i="10" s="1"/>
  <c r="Q142" i="4"/>
  <c r="Q142" i="10" s="1"/>
  <c r="Q144" i="4"/>
  <c r="Q144" i="10" s="1"/>
  <c r="Q145" i="4"/>
  <c r="Q145" i="10" s="1"/>
  <c r="Q146" i="4"/>
  <c r="Q146" i="10" s="1"/>
  <c r="Q147" i="4"/>
  <c r="Q147" i="10" s="1"/>
  <c r="Q148" i="4"/>
  <c r="Q148" i="10" s="1"/>
  <c r="Q149" i="4"/>
  <c r="Q149" i="10" s="1"/>
  <c r="Q150" i="4"/>
  <c r="Q150" i="10" s="1"/>
  <c r="Q151" i="4"/>
  <c r="Q151" i="10" s="1"/>
  <c r="Q152" i="4"/>
  <c r="Q152" i="10" s="1"/>
  <c r="Q154" i="4"/>
  <c r="Q154" i="10" s="1"/>
  <c r="Q155" i="4"/>
  <c r="Q155" i="10" s="1"/>
  <c r="Q156" i="4"/>
  <c r="Q156" i="10" s="1"/>
  <c r="Q157" i="4"/>
  <c r="Q157" i="10" s="1"/>
  <c r="Q158" i="4"/>
  <c r="Q158" i="10" s="1"/>
  <c r="Q159" i="4"/>
  <c r="Q159" i="10" s="1"/>
  <c r="Q160" i="4"/>
  <c r="Q160" i="10" s="1"/>
  <c r="Q161" i="4"/>
  <c r="Q161" i="10" s="1"/>
  <c r="Q162" i="4"/>
  <c r="Q162" i="10" s="1"/>
  <c r="Q164" i="4"/>
  <c r="Q164" i="10" s="1"/>
  <c r="Q165" i="4"/>
  <c r="Q165" i="10" s="1"/>
  <c r="Q166" i="4"/>
  <c r="Q166" i="10" s="1"/>
  <c r="Q167" i="4"/>
  <c r="Q167" i="10" s="1"/>
  <c r="Q168" i="4"/>
  <c r="Q168" i="10" s="1"/>
  <c r="Q169" i="4"/>
  <c r="Q169" i="10" s="1"/>
  <c r="Q170" i="4"/>
  <c r="Q170" i="10" s="1"/>
  <c r="Q171" i="4"/>
  <c r="Q171" i="10" s="1"/>
  <c r="Q172" i="4"/>
  <c r="Q172" i="10" s="1"/>
  <c r="Q174" i="4"/>
  <c r="Q174" i="10" s="1"/>
  <c r="Q175" i="4"/>
  <c r="Q175" i="10" s="1"/>
  <c r="Q176" i="4"/>
  <c r="Q176" i="10" s="1"/>
  <c r="Q177" i="4"/>
  <c r="Q177" i="10" s="1"/>
  <c r="Q178" i="4"/>
  <c r="Q178" i="10" s="1"/>
  <c r="Q179" i="4"/>
  <c r="Q179" i="10" s="1"/>
  <c r="Q180" i="4"/>
  <c r="Q180" i="10" s="1"/>
  <c r="Q181" i="4"/>
  <c r="Q181" i="10" s="1"/>
  <c r="Q182" i="4"/>
  <c r="Q182" i="10" s="1"/>
  <c r="Q184" i="4"/>
  <c r="Q184" i="10" s="1"/>
  <c r="Q185" i="4"/>
  <c r="Q185" i="10" s="1"/>
  <c r="Q186" i="4"/>
  <c r="Q186" i="10" s="1"/>
  <c r="Q187" i="4"/>
  <c r="Q187" i="10" s="1"/>
  <c r="Q188" i="4"/>
  <c r="Q188" i="10" s="1"/>
  <c r="Q189" i="4"/>
  <c r="Q189" i="10" s="1"/>
  <c r="Q190" i="4"/>
  <c r="Q190" i="10" s="1"/>
  <c r="Q191" i="4"/>
  <c r="Q191" i="10" s="1"/>
  <c r="Q192" i="4"/>
  <c r="Q192" i="10" s="1"/>
  <c r="Q194" i="4"/>
  <c r="Q194" i="10" s="1"/>
  <c r="Q195" i="4"/>
  <c r="Q195" i="10" s="1"/>
  <c r="Q196" i="4"/>
  <c r="Q196" i="10" s="1"/>
  <c r="Q197" i="4"/>
  <c r="Q197" i="10" s="1"/>
  <c r="Q198" i="4"/>
  <c r="Q198" i="10" s="1"/>
  <c r="Q199" i="4"/>
  <c r="Q199" i="10" s="1"/>
  <c r="Q200" i="4"/>
  <c r="Q200" i="10" s="1"/>
  <c r="Q201" i="4"/>
  <c r="Q201" i="10" s="1"/>
  <c r="Q202" i="4"/>
  <c r="Q202" i="10" s="1"/>
  <c r="Q204" i="4"/>
  <c r="Q204" i="10" s="1"/>
  <c r="Q205" i="4"/>
  <c r="Q205" i="10" s="1"/>
  <c r="Q206" i="4"/>
  <c r="Q206" i="10" s="1"/>
  <c r="Q207" i="4"/>
  <c r="Q207" i="10" s="1"/>
  <c r="Q208" i="4"/>
  <c r="Q208" i="10" s="1"/>
  <c r="Q209" i="4"/>
  <c r="Q209" i="10" s="1"/>
  <c r="Q210" i="4"/>
  <c r="Q210" i="10" s="1"/>
  <c r="Q211" i="4"/>
  <c r="Q211" i="10" s="1"/>
  <c r="Q212" i="4"/>
  <c r="Q212" i="10" s="1"/>
  <c r="Q214" i="4"/>
  <c r="Q214" i="10" s="1"/>
  <c r="Q215" i="4"/>
  <c r="Q215" i="10" s="1"/>
  <c r="Q216" i="4"/>
  <c r="Q216" i="10" s="1"/>
  <c r="Q217" i="4"/>
  <c r="Q217" i="10" s="1"/>
  <c r="Q218" i="4"/>
  <c r="Q218" i="10" s="1"/>
  <c r="Q219" i="4"/>
  <c r="Q219" i="10" s="1"/>
  <c r="Q220" i="4"/>
  <c r="Q220" i="10" s="1"/>
  <c r="Q221" i="4"/>
  <c r="Q221" i="10" s="1"/>
  <c r="Q222" i="4"/>
  <c r="Q222" i="10" s="1"/>
  <c r="Q224" i="4"/>
  <c r="Q224" i="10" s="1"/>
  <c r="Q225" i="4"/>
  <c r="Q225" i="10" s="1"/>
  <c r="Q226" i="4"/>
  <c r="Q226" i="10" s="1"/>
  <c r="Q227" i="4"/>
  <c r="Q227" i="10" s="1"/>
  <c r="Q228" i="4"/>
  <c r="Q228" i="10" s="1"/>
  <c r="Q229" i="4"/>
  <c r="Q229" i="10" s="1"/>
  <c r="Q240" i="4"/>
  <c r="Q240" i="10" s="1"/>
  <c r="Q241" i="4"/>
  <c r="Q241" i="10" s="1"/>
  <c r="Q242" i="4"/>
  <c r="Q242" i="10" s="1"/>
  <c r="Q244" i="4"/>
  <c r="Q244" i="10" s="1"/>
  <c r="Q245" i="4"/>
  <c r="Q245" i="10" s="1"/>
  <c r="Q246" i="4"/>
  <c r="Q246" i="10" s="1"/>
  <c r="Q247" i="4"/>
  <c r="Q247" i="10" s="1"/>
  <c r="Q248" i="4"/>
  <c r="Q248" i="10" s="1"/>
  <c r="Q249" i="4"/>
  <c r="Q249" i="10" s="1"/>
  <c r="Q250" i="4"/>
  <c r="Q250" i="10" s="1"/>
  <c r="Q251" i="4"/>
  <c r="Q251" i="10" s="1"/>
  <c r="Q252" i="4"/>
  <c r="Q252" i="10" s="1"/>
  <c r="Q254" i="4"/>
  <c r="Q254" i="10" s="1"/>
  <c r="Q255" i="4"/>
  <c r="Q255" i="10" s="1"/>
  <c r="Q256" i="4"/>
  <c r="Q256" i="10" s="1"/>
  <c r="Q257" i="4"/>
  <c r="Q257" i="10" s="1"/>
  <c r="Q258" i="4"/>
  <c r="Q258" i="10" s="1"/>
  <c r="Q259" i="4"/>
  <c r="Q259" i="10" s="1"/>
  <c r="Q260" i="4"/>
  <c r="Q260" i="10" s="1"/>
  <c r="Q261" i="4"/>
  <c r="Q261" i="10" s="1"/>
  <c r="Q28" i="4"/>
  <c r="Q28" i="10" s="1"/>
  <c r="Q29" i="4"/>
  <c r="Q29" i="10" s="1"/>
  <c r="Q40" i="4"/>
  <c r="Q40" i="10" s="1"/>
  <c r="Q41" i="4"/>
  <c r="Q41" i="10" s="1"/>
  <c r="Q42" i="4"/>
  <c r="Q42" i="10" s="1"/>
  <c r="Q44" i="4"/>
  <c r="Q44" i="10" s="1"/>
  <c r="Q45" i="4"/>
  <c r="Q45" i="10" s="1"/>
  <c r="Q46" i="4"/>
  <c r="Q46" i="10" s="1"/>
  <c r="Q47" i="4"/>
  <c r="Q47" i="10" s="1"/>
  <c r="Q48" i="4"/>
  <c r="Q48" i="10" s="1"/>
  <c r="Q49" i="4"/>
  <c r="Q49" i="10" s="1"/>
  <c r="Q50" i="4"/>
  <c r="Q50" i="10" s="1"/>
  <c r="Q51" i="4"/>
  <c r="Q51" i="10" s="1"/>
  <c r="Q52" i="4"/>
  <c r="Q52" i="10" s="1"/>
  <c r="Q54" i="4"/>
  <c r="Q54" i="10" s="1"/>
  <c r="Q24" i="4"/>
  <c r="Q24" i="10" s="1"/>
  <c r="Q25" i="4"/>
  <c r="Q25" i="10" s="1"/>
  <c r="Q26" i="4"/>
  <c r="Q26" i="10" s="1"/>
  <c r="Q27" i="4"/>
  <c r="Q27" i="10" s="1"/>
  <c r="Q22" i="4"/>
  <c r="Q22" i="10" s="1"/>
  <c r="P118" i="4"/>
  <c r="P118" i="10" s="1"/>
  <c r="P119" i="4"/>
  <c r="P120" i="4"/>
  <c r="P121" i="4"/>
  <c r="P121" i="10" s="1"/>
  <c r="P122" i="4"/>
  <c r="P124" i="4"/>
  <c r="P124" i="10" s="1"/>
  <c r="P125" i="4"/>
  <c r="P126" i="4"/>
  <c r="P126" i="10" s="1"/>
  <c r="P127" i="4"/>
  <c r="P128" i="4"/>
  <c r="P128" i="10" s="1"/>
  <c r="P129" i="4"/>
  <c r="P140" i="4"/>
  <c r="P140" i="10" s="1"/>
  <c r="P141" i="4"/>
  <c r="P141" i="10" s="1"/>
  <c r="P142" i="4"/>
  <c r="P144" i="4"/>
  <c r="P144" i="10" s="1"/>
  <c r="P145" i="4"/>
  <c r="P146" i="4"/>
  <c r="P146" i="10" s="1"/>
  <c r="P147" i="4"/>
  <c r="P148" i="4"/>
  <c r="P148" i="10" s="1"/>
  <c r="P149" i="4"/>
  <c r="P150" i="4"/>
  <c r="P150" i="10" s="1"/>
  <c r="P151" i="4"/>
  <c r="P152" i="4"/>
  <c r="P152" i="10" s="1"/>
  <c r="P154" i="4"/>
  <c r="P154" i="10" s="1"/>
  <c r="P155" i="4"/>
  <c r="P155" i="10" s="1"/>
  <c r="P156" i="4"/>
  <c r="P157" i="4"/>
  <c r="P158" i="4"/>
  <c r="P159" i="4"/>
  <c r="P159" i="10" s="1"/>
  <c r="P160" i="4"/>
  <c r="P160" i="10" s="1"/>
  <c r="P161" i="4"/>
  <c r="P161" i="10" s="1"/>
  <c r="P162" i="4"/>
  <c r="P98" i="4"/>
  <c r="P98" i="10" s="1"/>
  <c r="P99" i="4"/>
  <c r="P100" i="4"/>
  <c r="P100" i="10" s="1"/>
  <c r="P101" i="4"/>
  <c r="P102" i="4"/>
  <c r="P102" i="10" s="1"/>
  <c r="P104" i="4"/>
  <c r="P104" i="10" s="1"/>
  <c r="P105" i="4"/>
  <c r="P106" i="4"/>
  <c r="P106" i="10" s="1"/>
  <c r="P107" i="4"/>
  <c r="P107" i="10" s="1"/>
  <c r="P108" i="4"/>
  <c r="P109" i="4"/>
  <c r="P110" i="4"/>
  <c r="P111" i="4"/>
  <c r="P111" i="10" s="1"/>
  <c r="P112" i="4"/>
  <c r="P112" i="10" s="1"/>
  <c r="P114" i="4"/>
  <c r="P115" i="4"/>
  <c r="P115" i="10" s="1"/>
  <c r="P116" i="4"/>
  <c r="P116" i="10" s="1"/>
  <c r="P117" i="4"/>
  <c r="P70" i="4"/>
  <c r="P70" i="10" s="1"/>
  <c r="P71" i="4"/>
  <c r="P72" i="4"/>
  <c r="P72" i="10" s="1"/>
  <c r="P74" i="4"/>
  <c r="P74" i="10" s="1"/>
  <c r="P75" i="4"/>
  <c r="P75" i="10" s="1"/>
  <c r="P76" i="4"/>
  <c r="P76" i="10" s="1"/>
  <c r="P77" i="4"/>
  <c r="P78" i="4"/>
  <c r="P78" i="10" s="1"/>
  <c r="P79" i="4"/>
  <c r="P80" i="4"/>
  <c r="P80" i="10" s="1"/>
  <c r="P81" i="4"/>
  <c r="P82" i="4"/>
  <c r="P82" i="10" s="1"/>
  <c r="P84" i="4"/>
  <c r="P84" i="10" s="1"/>
  <c r="P85" i="4"/>
  <c r="P86" i="4"/>
  <c r="P86" i="10" s="1"/>
  <c r="P87" i="4"/>
  <c r="P87" i="10" s="1"/>
  <c r="P88" i="4"/>
  <c r="P89" i="4"/>
  <c r="P89" i="10" s="1"/>
  <c r="P90" i="4"/>
  <c r="P90" i="10" s="1"/>
  <c r="P91" i="4"/>
  <c r="P92" i="4"/>
  <c r="P92" i="10" s="1"/>
  <c r="P94" i="4"/>
  <c r="P95" i="4"/>
  <c r="P95" i="10" s="1"/>
  <c r="P96" i="4"/>
  <c r="P96" i="10" s="1"/>
  <c r="P24" i="4"/>
  <c r="P24" i="10" s="1"/>
  <c r="P25" i="4"/>
  <c r="P26" i="4"/>
  <c r="P26" i="10" s="1"/>
  <c r="P27" i="4"/>
  <c r="P28" i="4"/>
  <c r="P29" i="4"/>
  <c r="P29" i="10" s="1"/>
  <c r="P40" i="4"/>
  <c r="P41" i="4"/>
  <c r="P41" i="10" s="1"/>
  <c r="P42" i="4"/>
  <c r="P42" i="10" s="1"/>
  <c r="P44" i="4"/>
  <c r="P44" i="10" s="1"/>
  <c r="P45" i="4"/>
  <c r="P45" i="10" s="1"/>
  <c r="P46" i="4"/>
  <c r="P47" i="4"/>
  <c r="P47" i="10" s="1"/>
  <c r="P48" i="4"/>
  <c r="P48" i="10" s="1"/>
  <c r="P49" i="4"/>
  <c r="P50" i="4"/>
  <c r="P50" i="10" s="1"/>
  <c r="P51" i="4"/>
  <c r="P52" i="4"/>
  <c r="P52" i="10" s="1"/>
  <c r="P54" i="4"/>
  <c r="P54" i="10" s="1"/>
  <c r="P55" i="4"/>
  <c r="P56" i="4"/>
  <c r="P56" i="10" s="1"/>
  <c r="P57" i="4"/>
  <c r="P58" i="4"/>
  <c r="P59" i="4"/>
  <c r="P60" i="4"/>
  <c r="P60" i="10" s="1"/>
  <c r="P61" i="4"/>
  <c r="P62" i="4"/>
  <c r="P64" i="4"/>
  <c r="P65" i="4"/>
  <c r="P66" i="4"/>
  <c r="P66" i="10" s="1"/>
  <c r="P67" i="4"/>
  <c r="P68" i="4"/>
  <c r="P68" i="10" s="1"/>
  <c r="P69" i="4"/>
  <c r="P69" i="10" s="1"/>
  <c r="P22" i="4"/>
  <c r="BI51" i="4" l="1"/>
  <c r="P51" i="10"/>
  <c r="BI114" i="4"/>
  <c r="P114" i="10"/>
  <c r="BI109" i="4"/>
  <c r="P109" i="10"/>
  <c r="BI105" i="4"/>
  <c r="P105" i="10"/>
  <c r="BJ157" i="4"/>
  <c r="P157" i="10"/>
  <c r="BJ64" i="4"/>
  <c r="P64" i="10"/>
  <c r="BI46" i="4"/>
  <c r="P46" i="10"/>
  <c r="BI27" i="4"/>
  <c r="P27" i="10"/>
  <c r="BJ67" i="4"/>
  <c r="P67" i="10"/>
  <c r="BJ62" i="4"/>
  <c r="P62" i="10"/>
  <c r="BJ58" i="4"/>
  <c r="P58" i="10"/>
  <c r="BI49" i="4"/>
  <c r="P49" i="10"/>
  <c r="BI40" i="4"/>
  <c r="P40" i="10"/>
  <c r="BI81" i="4"/>
  <c r="P81" i="10"/>
  <c r="BI77" i="4"/>
  <c r="P77" i="10"/>
  <c r="BI127" i="4"/>
  <c r="P127" i="10"/>
  <c r="BJ122" i="4"/>
  <c r="P122" i="10"/>
  <c r="BI169" i="4"/>
  <c r="P169" i="10"/>
  <c r="BI165" i="4"/>
  <c r="P165" i="10"/>
  <c r="BI227" i="4"/>
  <c r="P227" i="10"/>
  <c r="BI200" i="4"/>
  <c r="P200" i="10"/>
  <c r="BI187" i="4"/>
  <c r="P187" i="10"/>
  <c r="BI258" i="4"/>
  <c r="P258" i="10"/>
  <c r="BI249" i="4"/>
  <c r="P249" i="10"/>
  <c r="BI245" i="4"/>
  <c r="P245" i="10"/>
  <c r="BI265" i="4"/>
  <c r="P265" i="10"/>
  <c r="BI289" i="4"/>
  <c r="P289" i="10"/>
  <c r="BI280" i="4"/>
  <c r="P280" i="10"/>
  <c r="BI271" i="4"/>
  <c r="P271" i="10"/>
  <c r="BI33" i="4"/>
  <c r="P33" i="10"/>
  <c r="BI37" i="4"/>
  <c r="P37" i="10"/>
  <c r="BI83" i="4"/>
  <c r="P83" i="10"/>
  <c r="BI133" i="4"/>
  <c r="P133" i="10"/>
  <c r="BI153" i="4"/>
  <c r="P153" i="10"/>
  <c r="BI193" i="4"/>
  <c r="P193" i="10"/>
  <c r="BI238" i="4"/>
  <c r="P238" i="10"/>
  <c r="BI263" i="4"/>
  <c r="P263" i="10"/>
  <c r="BI283" i="4"/>
  <c r="P283" i="10"/>
  <c r="BI300" i="4"/>
  <c r="P300" i="10"/>
  <c r="BI306" i="4"/>
  <c r="P306" i="10"/>
  <c r="BI328" i="4"/>
  <c r="P328" i="10"/>
  <c r="BI334" i="4"/>
  <c r="P334" i="10"/>
  <c r="BI348" i="4"/>
  <c r="P348" i="10"/>
  <c r="BI354" i="4"/>
  <c r="P354" i="10"/>
  <c r="BJ65" i="4"/>
  <c r="P65" i="10"/>
  <c r="BJ28" i="4"/>
  <c r="P28" i="10"/>
  <c r="BI88" i="4"/>
  <c r="P88" i="10"/>
  <c r="BI79" i="4"/>
  <c r="P79" i="10"/>
  <c r="BI129" i="4"/>
  <c r="P129" i="10"/>
  <c r="BI125" i="4"/>
  <c r="P125" i="10"/>
  <c r="BJ120" i="4"/>
  <c r="P120" i="10"/>
  <c r="BI22" i="4"/>
  <c r="P22" i="10"/>
  <c r="BJ61" i="4"/>
  <c r="P61" i="10"/>
  <c r="BI57" i="4"/>
  <c r="P57" i="10"/>
  <c r="BI25" i="4"/>
  <c r="P25" i="10"/>
  <c r="BI94" i="4"/>
  <c r="P94" i="10"/>
  <c r="BI85" i="4"/>
  <c r="P85" i="10"/>
  <c r="BI71" i="4"/>
  <c r="P71" i="10"/>
  <c r="BI110" i="4"/>
  <c r="P110" i="10"/>
  <c r="BI101" i="4"/>
  <c r="P101" i="10"/>
  <c r="BI162" i="4"/>
  <c r="P162" i="10"/>
  <c r="BJ158" i="4"/>
  <c r="P158" i="10"/>
  <c r="BI149" i="4"/>
  <c r="P149" i="10"/>
  <c r="BI145" i="4"/>
  <c r="P145" i="10"/>
  <c r="BI177" i="4"/>
  <c r="P177" i="10"/>
  <c r="BI221" i="4"/>
  <c r="P221" i="10"/>
  <c r="BI204" i="4"/>
  <c r="P204" i="10"/>
  <c r="BI195" i="4"/>
  <c r="P195" i="10"/>
  <c r="BI190" i="4"/>
  <c r="P190" i="10"/>
  <c r="BI181" i="4"/>
  <c r="P181" i="10"/>
  <c r="BI261" i="4"/>
  <c r="P261" i="10"/>
  <c r="BI252" i="4"/>
  <c r="P252" i="10"/>
  <c r="BI297" i="4"/>
  <c r="P297" i="10"/>
  <c r="BI275" i="4"/>
  <c r="P275" i="10"/>
  <c r="BI43" i="4"/>
  <c r="P43" i="10"/>
  <c r="BI136" i="4"/>
  <c r="P136" i="10"/>
  <c r="BI223" i="4"/>
  <c r="P223" i="10"/>
  <c r="BI171" i="4"/>
  <c r="P171" i="10"/>
  <c r="BI167" i="4"/>
  <c r="P167" i="10"/>
  <c r="BI229" i="4"/>
  <c r="P229" i="10"/>
  <c r="BI225" i="4"/>
  <c r="P225" i="10"/>
  <c r="BI207" i="4"/>
  <c r="P207" i="10"/>
  <c r="BI198" i="4"/>
  <c r="P198" i="10"/>
  <c r="BI247" i="4"/>
  <c r="P247" i="10"/>
  <c r="BI267" i="4"/>
  <c r="P267" i="10"/>
  <c r="BI291" i="4"/>
  <c r="P291" i="10"/>
  <c r="BI269" i="4"/>
  <c r="P269" i="10"/>
  <c r="BI31" i="4"/>
  <c r="P31" i="10"/>
  <c r="BI103" i="4"/>
  <c r="P103" i="10"/>
  <c r="BI131" i="4"/>
  <c r="P131" i="10"/>
  <c r="BI139" i="4"/>
  <c r="P139" i="10"/>
  <c r="BI173" i="4"/>
  <c r="P173" i="10"/>
  <c r="BI213" i="4"/>
  <c r="P213" i="10"/>
  <c r="BI232" i="4"/>
  <c r="P232" i="10"/>
  <c r="BI243" i="4"/>
  <c r="P243" i="10"/>
  <c r="BI273" i="4"/>
  <c r="P273" i="10"/>
  <c r="BI293" i="4"/>
  <c r="P293" i="10"/>
  <c r="BI303" i="4"/>
  <c r="P303" i="10"/>
  <c r="BI309" i="4"/>
  <c r="P309" i="10"/>
  <c r="BI311" i="4"/>
  <c r="P311" i="10"/>
  <c r="BI313" i="4"/>
  <c r="P313" i="10"/>
  <c r="BI315" i="4"/>
  <c r="P315" i="10"/>
  <c r="BI317" i="4"/>
  <c r="P317" i="10"/>
  <c r="BI319" i="4"/>
  <c r="P319" i="10"/>
  <c r="BI321" i="4"/>
  <c r="P321" i="10"/>
  <c r="BI323" i="4"/>
  <c r="P323" i="10"/>
  <c r="BI325" i="4"/>
  <c r="P325" i="10"/>
  <c r="BI331" i="4"/>
  <c r="P331" i="10"/>
  <c r="BI337" i="4"/>
  <c r="P337" i="10"/>
  <c r="BI339" i="4"/>
  <c r="P339" i="10"/>
  <c r="BI341" i="4"/>
  <c r="P341" i="10"/>
  <c r="BI343" i="4"/>
  <c r="P343" i="10"/>
  <c r="BI345" i="4"/>
  <c r="P345" i="10"/>
  <c r="BI351" i="4"/>
  <c r="P351" i="10"/>
  <c r="BI357" i="4"/>
  <c r="P357" i="10"/>
  <c r="BJ59" i="4"/>
  <c r="P59" i="10"/>
  <c r="BI55" i="4"/>
  <c r="P55" i="10"/>
  <c r="BI91" i="4"/>
  <c r="P91" i="10"/>
  <c r="BI117" i="4"/>
  <c r="P117" i="10"/>
  <c r="BI108" i="4"/>
  <c r="P108" i="10"/>
  <c r="BI99" i="4"/>
  <c r="P99" i="10"/>
  <c r="BI156" i="4"/>
  <c r="P156" i="10"/>
  <c r="BI151" i="4"/>
  <c r="P151" i="10"/>
  <c r="BI147" i="4"/>
  <c r="P147" i="10"/>
  <c r="BI142" i="4"/>
  <c r="P142" i="10"/>
  <c r="BI119" i="4"/>
  <c r="P119" i="10"/>
  <c r="BI175" i="4"/>
  <c r="P175" i="10"/>
  <c r="BI219" i="4"/>
  <c r="P219" i="10"/>
  <c r="BI210" i="4"/>
  <c r="P210" i="10"/>
  <c r="BI197" i="4"/>
  <c r="P197" i="10"/>
  <c r="BI184" i="4"/>
  <c r="P184" i="10"/>
  <c r="BI179" i="4"/>
  <c r="P179" i="10"/>
  <c r="BI255" i="4"/>
  <c r="P255" i="10"/>
  <c r="BI241" i="4"/>
  <c r="P241" i="10"/>
  <c r="BI295" i="4"/>
  <c r="P295" i="10"/>
  <c r="BI286" i="4"/>
  <c r="P286" i="10"/>
  <c r="BI277" i="4"/>
  <c r="P277" i="10"/>
  <c r="BI23" i="4"/>
  <c r="P23" i="10"/>
  <c r="BJ34" i="4"/>
  <c r="P34" i="10"/>
  <c r="BI53" i="4"/>
  <c r="P53" i="10"/>
  <c r="BI235" i="4"/>
  <c r="P235" i="10"/>
  <c r="BK30" i="4"/>
  <c r="BK32" i="4"/>
  <c r="BK38" i="4"/>
  <c r="BK34" i="4"/>
  <c r="BK36" i="4"/>
  <c r="BK307" i="4"/>
  <c r="BK220" i="4"/>
  <c r="BK130" i="4"/>
  <c r="BK132" i="4"/>
  <c r="BK134" i="4"/>
  <c r="BK135" i="4"/>
  <c r="BK137" i="4"/>
  <c r="BK138" i="4"/>
  <c r="BK143" i="4"/>
  <c r="BK163" i="4"/>
  <c r="BK183" i="4"/>
  <c r="BK203" i="4"/>
  <c r="BK230" i="4"/>
  <c r="BK231" i="4"/>
  <c r="BK233" i="4"/>
  <c r="BK234" i="4"/>
  <c r="BK236" i="4"/>
  <c r="BK237" i="4"/>
  <c r="BK239" i="4"/>
  <c r="BK253" i="4"/>
  <c r="BK39" i="4"/>
  <c r="BK93" i="4"/>
  <c r="BK113" i="4"/>
  <c r="BK310" i="4"/>
  <c r="BK312" i="4"/>
  <c r="BK314" i="4"/>
  <c r="BK316" i="4"/>
  <c r="BK318" i="4"/>
  <c r="BK320" i="4"/>
  <c r="BK322" i="4"/>
  <c r="BK324" i="4"/>
  <c r="BK326" i="4"/>
  <c r="BK330" i="4"/>
  <c r="BK332" i="4"/>
  <c r="BK336" i="4"/>
  <c r="BK342" i="4"/>
  <c r="BK344" i="4"/>
  <c r="BK346" i="4"/>
  <c r="BK350" i="4"/>
  <c r="BK352" i="4"/>
  <c r="BK302" i="4"/>
  <c r="BK222" i="4"/>
  <c r="BK218" i="4"/>
  <c r="BK268" i="4"/>
  <c r="BK264" i="4"/>
  <c r="BJ50" i="4"/>
  <c r="BI50" i="4"/>
  <c r="BJ41" i="4"/>
  <c r="BI41" i="4"/>
  <c r="BJ96" i="4"/>
  <c r="BI96" i="4"/>
  <c r="BI82" i="4"/>
  <c r="BJ82" i="4"/>
  <c r="BJ78" i="4"/>
  <c r="BI78" i="4"/>
  <c r="BI112" i="4"/>
  <c r="BJ112" i="4"/>
  <c r="BJ161" i="4"/>
  <c r="BI161" i="4"/>
  <c r="BJ152" i="4"/>
  <c r="BI152" i="4"/>
  <c r="BJ148" i="4"/>
  <c r="BI148" i="4"/>
  <c r="BJ144" i="4"/>
  <c r="BI144" i="4"/>
  <c r="BJ172" i="4"/>
  <c r="BI172" i="4"/>
  <c r="BJ168" i="4"/>
  <c r="BI168" i="4"/>
  <c r="BJ164" i="4"/>
  <c r="BI164" i="4"/>
  <c r="BJ226" i="4"/>
  <c r="BI226" i="4"/>
  <c r="BI217" i="4"/>
  <c r="BK217" i="4"/>
  <c r="BJ212" i="4"/>
  <c r="BI212" i="4"/>
  <c r="BJ208" i="4"/>
  <c r="BI208" i="4"/>
  <c r="BJ186" i="4"/>
  <c r="BI186" i="4"/>
  <c r="BJ257" i="4"/>
  <c r="BI257" i="4"/>
  <c r="BJ248" i="4"/>
  <c r="BI248" i="4"/>
  <c r="BJ244" i="4"/>
  <c r="BI244" i="4"/>
  <c r="BJ268" i="4"/>
  <c r="BI268" i="4"/>
  <c r="BJ264" i="4"/>
  <c r="BI264" i="4"/>
  <c r="BJ292" i="4"/>
  <c r="BI292" i="4"/>
  <c r="BJ288" i="4"/>
  <c r="BI288" i="4"/>
  <c r="BJ284" i="4"/>
  <c r="BI284" i="4"/>
  <c r="BJ279" i="4"/>
  <c r="BI279" i="4"/>
  <c r="BJ270" i="4"/>
  <c r="BI270" i="4"/>
  <c r="BK51" i="4"/>
  <c r="BL50" i="4"/>
  <c r="BK47" i="4"/>
  <c r="BK42" i="4"/>
  <c r="BK28" i="4"/>
  <c r="BK24" i="4"/>
  <c r="BL296" i="4"/>
  <c r="BK297" i="4"/>
  <c r="BK292" i="4"/>
  <c r="BK288" i="4"/>
  <c r="BK284" i="4"/>
  <c r="BK279" i="4"/>
  <c r="BL274" i="4"/>
  <c r="BK275" i="4"/>
  <c r="BK270" i="4"/>
  <c r="BK266" i="4"/>
  <c r="BL260" i="4"/>
  <c r="BL259" i="4"/>
  <c r="BK261" i="4"/>
  <c r="BK257" i="4"/>
  <c r="BL250" i="4"/>
  <c r="BK252" i="4"/>
  <c r="BL251" i="4"/>
  <c r="BK248" i="4"/>
  <c r="BK244" i="4"/>
  <c r="BL228" i="4"/>
  <c r="BK229" i="4"/>
  <c r="BL224" i="4"/>
  <c r="BK225" i="4"/>
  <c r="BK212" i="4"/>
  <c r="BK208" i="4"/>
  <c r="BL202" i="4"/>
  <c r="BK204" i="4"/>
  <c r="BL203" i="4"/>
  <c r="BL198" i="4"/>
  <c r="BK199" i="4"/>
  <c r="BL194" i="4"/>
  <c r="BK195" i="4"/>
  <c r="BL188" i="4"/>
  <c r="BK190" i="4"/>
  <c r="BL189" i="4"/>
  <c r="BK186" i="4"/>
  <c r="BL180" i="4"/>
  <c r="BK181" i="4"/>
  <c r="BL176" i="4"/>
  <c r="BK177" i="4"/>
  <c r="BK172" i="4"/>
  <c r="BK168" i="4"/>
  <c r="BK164" i="4"/>
  <c r="BL158" i="4"/>
  <c r="BL157" i="4"/>
  <c r="BK159" i="4"/>
  <c r="BK155" i="4"/>
  <c r="BK150" i="4"/>
  <c r="BK146" i="4"/>
  <c r="BK141" i="4"/>
  <c r="BL126" i="4"/>
  <c r="BK127" i="4"/>
  <c r="BK122" i="4"/>
  <c r="BK118" i="4"/>
  <c r="BL113" i="4"/>
  <c r="BK114" i="4"/>
  <c r="BL112" i="4"/>
  <c r="BK109" i="4"/>
  <c r="BL104" i="4"/>
  <c r="BK105" i="4"/>
  <c r="BK100" i="4"/>
  <c r="BK96" i="4"/>
  <c r="BK91" i="4"/>
  <c r="BL89" i="4"/>
  <c r="BL90" i="4"/>
  <c r="BK87" i="4"/>
  <c r="BK82" i="4"/>
  <c r="BK78" i="4"/>
  <c r="BK74" i="4"/>
  <c r="BK69" i="4"/>
  <c r="BL67" i="4"/>
  <c r="BK64" i="4"/>
  <c r="BK59" i="4"/>
  <c r="BL54" i="4"/>
  <c r="BK55" i="4"/>
  <c r="BK23" i="4"/>
  <c r="BL22" i="4"/>
  <c r="BK31" i="4"/>
  <c r="BL30" i="4"/>
  <c r="BL32" i="4"/>
  <c r="BK33" i="4"/>
  <c r="BL34" i="4"/>
  <c r="BK35" i="4"/>
  <c r="BL36" i="4"/>
  <c r="BK37" i="4"/>
  <c r="BL52" i="4"/>
  <c r="BK53" i="4"/>
  <c r="BL72" i="4"/>
  <c r="BK73" i="4"/>
  <c r="BL122" i="4"/>
  <c r="BK123" i="4"/>
  <c r="BL130" i="4"/>
  <c r="BK131" i="4"/>
  <c r="BL132" i="4"/>
  <c r="BK133" i="4"/>
  <c r="BL135" i="4"/>
  <c r="BL134" i="4"/>
  <c r="BK136" i="4"/>
  <c r="BL138" i="4"/>
  <c r="BL137" i="4"/>
  <c r="BK139" i="4"/>
  <c r="BL152" i="4"/>
  <c r="BK153" i="4"/>
  <c r="BL172" i="4"/>
  <c r="BK173" i="4"/>
  <c r="BL192" i="4"/>
  <c r="BL191" i="4"/>
  <c r="BK193" i="4"/>
  <c r="BL212" i="4"/>
  <c r="BL211" i="4"/>
  <c r="BK213" i="4"/>
  <c r="BL222" i="4"/>
  <c r="BK223" i="4"/>
  <c r="BL230" i="4"/>
  <c r="BK232" i="4"/>
  <c r="BL231" i="4"/>
  <c r="BL234" i="4"/>
  <c r="BL233" i="4"/>
  <c r="BK235" i="4"/>
  <c r="BL237" i="4"/>
  <c r="BL236" i="4"/>
  <c r="BK238" i="4"/>
  <c r="BL242" i="4"/>
  <c r="BK243" i="4"/>
  <c r="BL292" i="4"/>
  <c r="BK293" i="4"/>
  <c r="BJ301" i="4"/>
  <c r="BI301" i="4"/>
  <c r="BL301" i="4"/>
  <c r="BK303" i="4"/>
  <c r="BL302" i="4"/>
  <c r="BJ305" i="4"/>
  <c r="BI305" i="4"/>
  <c r="BL326" i="4"/>
  <c r="BK328" i="4"/>
  <c r="BL332" i="4"/>
  <c r="BK334" i="4"/>
  <c r="BL333" i="4"/>
  <c r="BL352" i="4"/>
  <c r="BK354" i="4"/>
  <c r="BJ22" i="4"/>
  <c r="BJ52" i="4"/>
  <c r="BI52" i="4"/>
  <c r="BI48" i="4"/>
  <c r="BJ48" i="4"/>
  <c r="BJ44" i="4"/>
  <c r="BI44" i="4"/>
  <c r="BI89" i="4"/>
  <c r="BJ89" i="4"/>
  <c r="BJ80" i="4"/>
  <c r="BI80" i="4"/>
  <c r="BJ76" i="4"/>
  <c r="BI76" i="4"/>
  <c r="BJ115" i="4"/>
  <c r="BI115" i="4"/>
  <c r="BJ106" i="4"/>
  <c r="BI106" i="4"/>
  <c r="BJ155" i="4"/>
  <c r="BI155" i="4"/>
  <c r="BJ150" i="4"/>
  <c r="BI150" i="4"/>
  <c r="BJ146" i="4"/>
  <c r="BI146" i="4"/>
  <c r="BJ141" i="4"/>
  <c r="BI141" i="4"/>
  <c r="BJ118" i="4"/>
  <c r="BI118" i="4"/>
  <c r="BJ74" i="4"/>
  <c r="BI74" i="4"/>
  <c r="BJ104" i="4"/>
  <c r="BI104" i="4"/>
  <c r="BJ45" i="4"/>
  <c r="BI45" i="4"/>
  <c r="BI26" i="4"/>
  <c r="BJ26" i="4"/>
  <c r="BI95" i="4"/>
  <c r="BJ95" i="4"/>
  <c r="BJ72" i="4"/>
  <c r="BI72" i="4"/>
  <c r="BJ116" i="4"/>
  <c r="BI116" i="4"/>
  <c r="BJ107" i="4"/>
  <c r="BI107" i="4"/>
  <c r="BJ102" i="4"/>
  <c r="BI102" i="4"/>
  <c r="BJ98" i="4"/>
  <c r="BI98" i="4"/>
  <c r="BJ160" i="4"/>
  <c r="BI160" i="4"/>
  <c r="BJ128" i="4"/>
  <c r="BI128" i="4"/>
  <c r="BJ124" i="4"/>
  <c r="BI124" i="4"/>
  <c r="BJ176" i="4"/>
  <c r="BI176" i="4"/>
  <c r="BJ220" i="4"/>
  <c r="BI220" i="4"/>
  <c r="BJ216" i="4"/>
  <c r="BI216" i="4"/>
  <c r="BJ211" i="4"/>
  <c r="BI211" i="4"/>
  <c r="BJ202" i="4"/>
  <c r="BI202" i="4"/>
  <c r="BJ194" i="4"/>
  <c r="BI194" i="4"/>
  <c r="BJ189" i="4"/>
  <c r="BI189" i="4"/>
  <c r="BJ185" i="4"/>
  <c r="BI185" i="4"/>
  <c r="BJ180" i="4"/>
  <c r="BI180" i="4"/>
  <c r="BJ260" i="4"/>
  <c r="BI260" i="4"/>
  <c r="BJ256" i="4"/>
  <c r="BI256" i="4"/>
  <c r="BJ251" i="4"/>
  <c r="BI251" i="4"/>
  <c r="BJ242" i="4"/>
  <c r="BI242" i="4"/>
  <c r="BJ262" i="4"/>
  <c r="BI262" i="4"/>
  <c r="BJ296" i="4"/>
  <c r="BI296" i="4"/>
  <c r="BJ287" i="4"/>
  <c r="BI287" i="4"/>
  <c r="BJ282" i="4"/>
  <c r="BI282" i="4"/>
  <c r="BJ278" i="4"/>
  <c r="BI278" i="4"/>
  <c r="BJ274" i="4"/>
  <c r="BI274" i="4"/>
  <c r="BK50" i="4"/>
  <c r="BK46" i="4"/>
  <c r="BL44" i="4"/>
  <c r="BL45" i="4"/>
  <c r="BK41" i="4"/>
  <c r="BL26" i="4"/>
  <c r="BK27" i="4"/>
  <c r="BK22" i="4"/>
  <c r="BK296" i="4"/>
  <c r="BL290" i="4"/>
  <c r="BK291" i="4"/>
  <c r="BK287" i="4"/>
  <c r="BK282" i="4"/>
  <c r="BK278" i="4"/>
  <c r="BK274" i="4"/>
  <c r="BL268" i="4"/>
  <c r="BK269" i="4"/>
  <c r="BL264" i="4"/>
  <c r="BK265" i="4"/>
  <c r="BK260" i="4"/>
  <c r="BK256" i="4"/>
  <c r="BK251" i="4"/>
  <c r="BL246" i="4"/>
  <c r="BK247" i="4"/>
  <c r="BK242" i="4"/>
  <c r="BK228" i="4"/>
  <c r="BK224" i="4"/>
  <c r="BL218" i="4"/>
  <c r="BK219" i="4"/>
  <c r="BK211" i="4"/>
  <c r="BL206" i="4"/>
  <c r="BL205" i="4"/>
  <c r="BK207" i="4"/>
  <c r="BK202" i="4"/>
  <c r="BK198" i="4"/>
  <c r="BK194" i="4"/>
  <c r="BK189" i="4"/>
  <c r="BK185" i="4"/>
  <c r="BK180" i="4"/>
  <c r="BK176" i="4"/>
  <c r="BL170" i="4"/>
  <c r="BK171" i="4"/>
  <c r="BL166" i="4"/>
  <c r="BK167" i="4"/>
  <c r="BL160" i="4"/>
  <c r="BK162" i="4"/>
  <c r="BL161" i="4"/>
  <c r="BK158" i="4"/>
  <c r="BK154" i="4"/>
  <c r="BL148" i="4"/>
  <c r="BK149" i="4"/>
  <c r="BL144" i="4"/>
  <c r="BL143" i="4"/>
  <c r="BK145" i="4"/>
  <c r="BK140" i="4"/>
  <c r="BK126" i="4"/>
  <c r="BL120" i="4"/>
  <c r="BK121" i="4"/>
  <c r="BL115" i="4"/>
  <c r="BK117" i="4"/>
  <c r="BL116" i="4"/>
  <c r="BK112" i="4"/>
  <c r="BL107" i="4"/>
  <c r="BK108" i="4"/>
  <c r="BL106" i="4"/>
  <c r="BK104" i="4"/>
  <c r="BK99" i="4"/>
  <c r="BL98" i="4"/>
  <c r="BK95" i="4"/>
  <c r="BK90" i="4"/>
  <c r="BK86" i="4"/>
  <c r="BL80" i="4"/>
  <c r="BK81" i="4"/>
  <c r="BL76" i="4"/>
  <c r="BK77" i="4"/>
  <c r="BK72" i="4"/>
  <c r="BK67" i="4"/>
  <c r="BK62" i="4"/>
  <c r="BK58" i="4"/>
  <c r="BJ30" i="4"/>
  <c r="BI30" i="4"/>
  <c r="BJ32" i="4"/>
  <c r="BI32" i="4"/>
  <c r="BJ36" i="4"/>
  <c r="BI36" i="4"/>
  <c r="BJ38" i="4"/>
  <c r="BI38" i="4"/>
  <c r="BJ130" i="4"/>
  <c r="BI130" i="4"/>
  <c r="BJ132" i="4"/>
  <c r="BI132" i="4"/>
  <c r="BJ134" i="4"/>
  <c r="BI134" i="4"/>
  <c r="BJ135" i="4"/>
  <c r="BI135" i="4"/>
  <c r="BJ137" i="4"/>
  <c r="BI137" i="4"/>
  <c r="BJ138" i="4"/>
  <c r="BI138" i="4"/>
  <c r="BJ143" i="4"/>
  <c r="BI143" i="4"/>
  <c r="BJ163" i="4"/>
  <c r="BI163" i="4"/>
  <c r="BJ183" i="4"/>
  <c r="BI183" i="4"/>
  <c r="BJ203" i="4"/>
  <c r="BI203" i="4"/>
  <c r="BJ230" i="4"/>
  <c r="BI230" i="4"/>
  <c r="BJ231" i="4"/>
  <c r="BI231" i="4"/>
  <c r="BJ233" i="4"/>
  <c r="BI233" i="4"/>
  <c r="BJ234" i="4"/>
  <c r="BI234" i="4"/>
  <c r="BJ236" i="4"/>
  <c r="BI236" i="4"/>
  <c r="BJ237" i="4"/>
  <c r="BI237" i="4"/>
  <c r="BJ239" i="4"/>
  <c r="BI239" i="4"/>
  <c r="BJ253" i="4"/>
  <c r="BI253" i="4"/>
  <c r="BL282" i="4"/>
  <c r="BL281" i="4"/>
  <c r="BK283" i="4"/>
  <c r="BJ304" i="4"/>
  <c r="BI304" i="4"/>
  <c r="BL305" i="4"/>
  <c r="BL304" i="4"/>
  <c r="BK306" i="4"/>
  <c r="BJ308" i="4"/>
  <c r="BI308" i="4"/>
  <c r="BJ327" i="4"/>
  <c r="BI327" i="4"/>
  <c r="BJ329" i="4"/>
  <c r="BI329" i="4"/>
  <c r="BJ333" i="4"/>
  <c r="BI333" i="4"/>
  <c r="BJ335" i="4"/>
  <c r="BI335" i="4"/>
  <c r="BJ347" i="4"/>
  <c r="BI347" i="4"/>
  <c r="BJ349" i="4"/>
  <c r="BI349" i="4"/>
  <c r="BJ353" i="4"/>
  <c r="BI353" i="4"/>
  <c r="BJ170" i="4"/>
  <c r="BI170" i="4"/>
  <c r="BJ166" i="4"/>
  <c r="BI166" i="4"/>
  <c r="BJ228" i="4"/>
  <c r="BI228" i="4"/>
  <c r="BJ224" i="4"/>
  <c r="BI224" i="4"/>
  <c r="BI215" i="4"/>
  <c r="BK215" i="4"/>
  <c r="BJ206" i="4"/>
  <c r="BI206" i="4"/>
  <c r="BJ192" i="4"/>
  <c r="BI192" i="4"/>
  <c r="BJ188" i="4"/>
  <c r="BI188" i="4"/>
  <c r="BJ259" i="4"/>
  <c r="BI259" i="4"/>
  <c r="BJ250" i="4"/>
  <c r="BI250" i="4"/>
  <c r="BJ246" i="4"/>
  <c r="BI246" i="4"/>
  <c r="BJ266" i="4"/>
  <c r="BI266" i="4"/>
  <c r="BJ299" i="4"/>
  <c r="BI299" i="4"/>
  <c r="BJ290" i="4"/>
  <c r="BI290" i="4"/>
  <c r="BJ281" i="4"/>
  <c r="BI281" i="4"/>
  <c r="BJ272" i="4"/>
  <c r="BI272" i="4"/>
  <c r="BK54" i="4"/>
  <c r="BL47" i="4"/>
  <c r="BK49" i="4"/>
  <c r="BL48" i="4"/>
  <c r="BK45" i="4"/>
  <c r="BL39" i="4"/>
  <c r="BL38" i="4"/>
  <c r="BK40" i="4"/>
  <c r="BK26" i="4"/>
  <c r="BK299" i="4"/>
  <c r="BL294" i="4"/>
  <c r="BK295" i="4"/>
  <c r="BK290" i="4"/>
  <c r="BL285" i="4"/>
  <c r="BL284" i="4"/>
  <c r="BK286" i="4"/>
  <c r="BK281" i="4"/>
  <c r="BL276" i="4"/>
  <c r="BK277" i="4"/>
  <c r="BK272" i="4"/>
  <c r="BK259" i="4"/>
  <c r="BL254" i="4"/>
  <c r="BL253" i="4"/>
  <c r="BK255" i="4"/>
  <c r="BK250" i="4"/>
  <c r="BK246" i="4"/>
  <c r="BL240" i="4"/>
  <c r="BL239" i="4"/>
  <c r="BK241" i="4"/>
  <c r="BL226" i="4"/>
  <c r="BK227" i="4"/>
  <c r="BL209" i="4"/>
  <c r="BL208" i="4"/>
  <c r="BK210" i="4"/>
  <c r="BK206" i="4"/>
  <c r="BL196" i="4"/>
  <c r="BK197" i="4"/>
  <c r="BK192" i="4"/>
  <c r="BK188" i="4"/>
  <c r="BL183" i="4"/>
  <c r="BL182" i="4"/>
  <c r="BK184" i="4"/>
  <c r="BL178" i="4"/>
  <c r="BK179" i="4"/>
  <c r="BL174" i="4"/>
  <c r="BK175" i="4"/>
  <c r="BK170" i="4"/>
  <c r="BK166" i="4"/>
  <c r="BK161" i="4"/>
  <c r="BK157" i="4"/>
  <c r="BK152" i="4"/>
  <c r="BK148" i="4"/>
  <c r="BK144" i="4"/>
  <c r="BL128" i="4"/>
  <c r="BK129" i="4"/>
  <c r="BL124" i="4"/>
  <c r="BK125" i="4"/>
  <c r="BK120" i="4"/>
  <c r="BK116" i="4"/>
  <c r="BL109" i="4"/>
  <c r="BL110" i="4"/>
  <c r="BK111" i="4"/>
  <c r="BK107" i="4"/>
  <c r="BK102" i="4"/>
  <c r="BK98" i="4"/>
  <c r="BL93" i="4"/>
  <c r="BL92" i="4"/>
  <c r="BK94" i="4"/>
  <c r="BK89" i="4"/>
  <c r="BL84" i="4"/>
  <c r="BK85" i="4"/>
  <c r="BK80" i="4"/>
  <c r="BK76" i="4"/>
  <c r="BK71" i="4"/>
  <c r="BL70" i="4"/>
  <c r="BL64" i="4"/>
  <c r="BL65" i="4"/>
  <c r="BK66" i="4"/>
  <c r="BK61" i="4"/>
  <c r="BL56" i="4"/>
  <c r="BK57" i="4"/>
  <c r="BL41" i="4"/>
  <c r="BL42" i="4"/>
  <c r="BK43" i="4"/>
  <c r="BL62" i="4"/>
  <c r="BK63" i="4"/>
  <c r="BL61" i="4"/>
  <c r="BK83" i="4"/>
  <c r="BL82" i="4"/>
  <c r="BK103" i="4"/>
  <c r="BL102" i="4"/>
  <c r="BL272" i="4"/>
  <c r="BK273" i="4"/>
  <c r="BK301" i="4"/>
  <c r="BK305" i="4"/>
  <c r="BJ307" i="4"/>
  <c r="BI307" i="4"/>
  <c r="BL308" i="4"/>
  <c r="BL307" i="4"/>
  <c r="BK309" i="4"/>
  <c r="BL310" i="4"/>
  <c r="BK311" i="4"/>
  <c r="BL312" i="4"/>
  <c r="BK313" i="4"/>
  <c r="BL314" i="4"/>
  <c r="BK315" i="4"/>
  <c r="BL316" i="4"/>
  <c r="BK317" i="4"/>
  <c r="BL318" i="4"/>
  <c r="BK319" i="4"/>
  <c r="BL320" i="4"/>
  <c r="BK321" i="4"/>
  <c r="BL324" i="4"/>
  <c r="BK325" i="4"/>
  <c r="BK329" i="4"/>
  <c r="BL330" i="4"/>
  <c r="BL329" i="4"/>
  <c r="BK331" i="4"/>
  <c r="BK333" i="4"/>
  <c r="BK335" i="4"/>
  <c r="BL336" i="4"/>
  <c r="BL335" i="4"/>
  <c r="BK337" i="4"/>
  <c r="BK339" i="4"/>
  <c r="BK341" i="4"/>
  <c r="BL342" i="4"/>
  <c r="BK343" i="4"/>
  <c r="BL344" i="4"/>
  <c r="BK345" i="4"/>
  <c r="BK347" i="4"/>
  <c r="BK349" i="4"/>
  <c r="BK357" i="4"/>
  <c r="BJ56" i="4"/>
  <c r="BI56" i="4"/>
  <c r="BJ47" i="4"/>
  <c r="BI47" i="4"/>
  <c r="BI42" i="4"/>
  <c r="BJ42" i="4"/>
  <c r="BJ24" i="4"/>
  <c r="BI24" i="4"/>
  <c r="BJ84" i="4"/>
  <c r="BI84" i="4"/>
  <c r="BJ70" i="4"/>
  <c r="BI70" i="4"/>
  <c r="BI100" i="4"/>
  <c r="BJ100" i="4"/>
  <c r="BJ154" i="4"/>
  <c r="BI154" i="4"/>
  <c r="BJ140" i="4"/>
  <c r="BI140" i="4"/>
  <c r="BJ126" i="4"/>
  <c r="BI126" i="4"/>
  <c r="BJ174" i="4"/>
  <c r="BI174" i="4"/>
  <c r="BJ222" i="4"/>
  <c r="BI222" i="4"/>
  <c r="BJ218" i="4"/>
  <c r="BI218" i="4"/>
  <c r="BJ214" i="4"/>
  <c r="BI214" i="4"/>
  <c r="BL214" i="4"/>
  <c r="BK214" i="4"/>
  <c r="BJ209" i="4"/>
  <c r="BI209" i="4"/>
  <c r="BJ205" i="4"/>
  <c r="BI205" i="4"/>
  <c r="BJ196" i="4"/>
  <c r="BI196" i="4"/>
  <c r="BJ191" i="4"/>
  <c r="BI191" i="4"/>
  <c r="BJ182" i="4"/>
  <c r="BI182" i="4"/>
  <c r="BJ178" i="4"/>
  <c r="BI178" i="4"/>
  <c r="BJ254" i="4"/>
  <c r="BI254" i="4"/>
  <c r="BJ240" i="4"/>
  <c r="BI240" i="4"/>
  <c r="BJ298" i="4"/>
  <c r="BI298" i="4"/>
  <c r="BI294" i="4"/>
  <c r="BJ294" i="4"/>
  <c r="BJ285" i="4"/>
  <c r="BI285" i="4"/>
  <c r="BJ276" i="4"/>
  <c r="BI276" i="4"/>
  <c r="BK52" i="4"/>
  <c r="BK48" i="4"/>
  <c r="BK44" i="4"/>
  <c r="BL28" i="4"/>
  <c r="BK29" i="4"/>
  <c r="BL24" i="4"/>
  <c r="BK25" i="4"/>
  <c r="BK298" i="4"/>
  <c r="BK294" i="4"/>
  <c r="BL288" i="4"/>
  <c r="BL287" i="4"/>
  <c r="BK289" i="4"/>
  <c r="BK285" i="4"/>
  <c r="BL278" i="4"/>
  <c r="BK280" i="4"/>
  <c r="BL279" i="4"/>
  <c r="BK276" i="4"/>
  <c r="BL270" i="4"/>
  <c r="BK271" i="4"/>
  <c r="BL266" i="4"/>
  <c r="BK267" i="4"/>
  <c r="BK262" i="4"/>
  <c r="BL257" i="4"/>
  <c r="BL256" i="4"/>
  <c r="BK258" i="4"/>
  <c r="BK254" i="4"/>
  <c r="BL248" i="4"/>
  <c r="BK249" i="4"/>
  <c r="BL244" i="4"/>
  <c r="BK245" i="4"/>
  <c r="BK240" i="4"/>
  <c r="BK226" i="4"/>
  <c r="BL220" i="4"/>
  <c r="BK221" i="4"/>
  <c r="BK216" i="4"/>
  <c r="BL216" i="4"/>
  <c r="BK209" i="4"/>
  <c r="BK205" i="4"/>
  <c r="BK200" i="4"/>
  <c r="BK196" i="4"/>
  <c r="BK191" i="4"/>
  <c r="BL186" i="4"/>
  <c r="BL185" i="4"/>
  <c r="BK187" i="4"/>
  <c r="BK182" i="4"/>
  <c r="BK178" i="4"/>
  <c r="BK174" i="4"/>
  <c r="BL168" i="4"/>
  <c r="BK169" i="4"/>
  <c r="BL164" i="4"/>
  <c r="BL163" i="4"/>
  <c r="BK165" i="4"/>
  <c r="BK160" i="4"/>
  <c r="BL155" i="4"/>
  <c r="BL154" i="4"/>
  <c r="BK156" i="4"/>
  <c r="BL150" i="4"/>
  <c r="BK151" i="4"/>
  <c r="BL146" i="4"/>
  <c r="BK147" i="4"/>
  <c r="BL140" i="4"/>
  <c r="BK142" i="4"/>
  <c r="BL141" i="4"/>
  <c r="BK128" i="4"/>
  <c r="BK124" i="4"/>
  <c r="BL118" i="4"/>
  <c r="BK119" i="4"/>
  <c r="BK115" i="4"/>
  <c r="BK110" i="4"/>
  <c r="BK106" i="4"/>
  <c r="BL100" i="4"/>
  <c r="BK101" i="4"/>
  <c r="BL95" i="4"/>
  <c r="BL96" i="4"/>
  <c r="BK92" i="4"/>
  <c r="BL87" i="4"/>
  <c r="BK88" i="4"/>
  <c r="BL86" i="4"/>
  <c r="BK84" i="4"/>
  <c r="BK79" i="4"/>
  <c r="BL78" i="4"/>
  <c r="BK75" i="4"/>
  <c r="BL74" i="4"/>
  <c r="BK70" i="4"/>
  <c r="BK65" i="4"/>
  <c r="BL59" i="4"/>
  <c r="BL58" i="4"/>
  <c r="BK60" i="4"/>
  <c r="BK56" i="4"/>
  <c r="BJ39" i="4"/>
  <c r="BI39" i="4"/>
  <c r="BI93" i="4"/>
  <c r="BJ93" i="4"/>
  <c r="BJ113" i="4"/>
  <c r="BI113" i="4"/>
  <c r="BL262" i="4"/>
  <c r="BK263" i="4"/>
  <c r="BL298" i="4"/>
  <c r="BK300" i="4"/>
  <c r="BL299" i="4"/>
  <c r="BJ302" i="4"/>
  <c r="BI302" i="4"/>
  <c r="BK304" i="4"/>
  <c r="BK308" i="4"/>
  <c r="BJ310" i="4"/>
  <c r="BI310" i="4"/>
  <c r="BJ312" i="4"/>
  <c r="BI312" i="4"/>
  <c r="BI314" i="4"/>
  <c r="BJ314" i="4"/>
  <c r="BJ316" i="4"/>
  <c r="BI316" i="4"/>
  <c r="BI318" i="4"/>
  <c r="BJ318" i="4"/>
  <c r="BJ320" i="4"/>
  <c r="BI320" i="4"/>
  <c r="BJ322" i="4"/>
  <c r="BI322" i="4"/>
  <c r="BI324" i="4"/>
  <c r="BJ324" i="4"/>
  <c r="BI326" i="4"/>
  <c r="BJ326" i="4"/>
  <c r="BI330" i="4"/>
  <c r="BJ330" i="4"/>
  <c r="BJ332" i="4"/>
  <c r="BI332" i="4"/>
  <c r="BJ336" i="4"/>
  <c r="BI336" i="4"/>
  <c r="BJ338" i="4"/>
  <c r="BI338" i="4"/>
  <c r="BJ340" i="4"/>
  <c r="BI340" i="4"/>
  <c r="BJ342" i="4"/>
  <c r="BI342" i="4"/>
  <c r="BJ344" i="4"/>
  <c r="BI344" i="4"/>
  <c r="BJ346" i="4"/>
  <c r="BI346" i="4"/>
  <c r="BJ350" i="4"/>
  <c r="BI350" i="4"/>
  <c r="BI352" i="4"/>
  <c r="BJ352" i="4"/>
  <c r="BK338" i="4"/>
  <c r="BL338" i="4"/>
  <c r="BL200" i="4"/>
  <c r="BK201" i="4"/>
  <c r="BK353" i="4"/>
  <c r="BL353" i="4"/>
  <c r="BL350" i="4"/>
  <c r="BL349" i="4"/>
  <c r="BK351" i="4"/>
  <c r="BK327" i="4"/>
  <c r="BL327" i="4"/>
  <c r="BL322" i="4"/>
  <c r="BK323" i="4"/>
  <c r="BL340" i="4"/>
  <c r="BK340" i="4"/>
  <c r="BL347" i="4"/>
  <c r="BL346" i="4"/>
  <c r="BK348" i="4"/>
  <c r="BK356" i="4"/>
  <c r="BI356" i="4"/>
  <c r="BL356" i="4"/>
  <c r="BJ356" i="4"/>
  <c r="BL355" i="4"/>
  <c r="BK355" i="4"/>
  <c r="BJ355" i="4"/>
  <c r="BI355" i="4"/>
  <c r="AH68" i="4"/>
  <c r="AB68" i="10" s="1"/>
  <c r="U22" i="4"/>
  <c r="U22" i="10" s="1"/>
  <c r="U2" i="4"/>
  <c r="U2" i="10" s="1"/>
  <c r="BJ68" i="4" l="1"/>
  <c r="BI68" i="4"/>
  <c r="BH11" i="4"/>
  <c r="AD11" i="10" s="1"/>
  <c r="BH68" i="4"/>
  <c r="AD68" i="10" s="1"/>
  <c r="BK68" i="4" l="1"/>
  <c r="BL68" i="4"/>
</calcChain>
</file>

<file path=xl/comments1.xml><?xml version="1.0" encoding="utf-8"?>
<comments xmlns="http://schemas.openxmlformats.org/spreadsheetml/2006/main">
  <authors>
    <author>Marit Arneberg</author>
  </authors>
  <commentList>
    <comment ref="AO1" authorId="0">
      <text>
        <r>
          <rPr>
            <b/>
            <sz val="9"/>
            <color indexed="81"/>
            <rFont val="Tahoma"/>
            <family val="2"/>
          </rPr>
          <t>Marit Arneberg:</t>
        </r>
        <r>
          <rPr>
            <sz val="9"/>
            <color indexed="81"/>
            <rFont val="Tahoma"/>
            <family val="2"/>
          </rPr>
          <t xml:space="preserve">
was not chopped
</t>
        </r>
      </text>
    </comment>
    <comment ref="AS1" authorId="0">
      <text>
        <r>
          <rPr>
            <b/>
            <sz val="9"/>
            <color indexed="81"/>
            <rFont val="Tahoma"/>
            <family val="2"/>
          </rPr>
          <t>Marit Arneberg:</t>
        </r>
        <r>
          <rPr>
            <sz val="9"/>
            <color indexed="81"/>
            <rFont val="Tahoma"/>
            <family val="2"/>
          </rPr>
          <t xml:space="preserve">
was not chopped</t>
        </r>
      </text>
    </comment>
    <comment ref="AW1" authorId="0">
      <text>
        <r>
          <rPr>
            <b/>
            <sz val="9"/>
            <color indexed="81"/>
            <rFont val="Tahoma"/>
            <family val="2"/>
          </rPr>
          <t>Marit Arneberg:</t>
        </r>
        <r>
          <rPr>
            <sz val="9"/>
            <color indexed="81"/>
            <rFont val="Tahoma"/>
            <family val="2"/>
          </rPr>
          <t xml:space="preserve">
was not chopped </t>
        </r>
      </text>
    </comment>
    <comment ref="BA1" authorId="0">
      <text>
        <r>
          <rPr>
            <b/>
            <sz val="9"/>
            <color indexed="81"/>
            <rFont val="Tahoma"/>
            <family val="2"/>
          </rPr>
          <t>Marit Arneberg:</t>
        </r>
        <r>
          <rPr>
            <sz val="9"/>
            <color indexed="81"/>
            <rFont val="Tahoma"/>
            <family val="2"/>
          </rPr>
          <t xml:space="preserve">
was not chopped </t>
        </r>
      </text>
    </comment>
    <comment ref="AJ2" authorId="0">
      <text>
        <r>
          <rPr>
            <b/>
            <sz val="9"/>
            <color indexed="81"/>
            <rFont val="Tahoma"/>
            <charset val="1"/>
          </rPr>
          <t>Marit Arneberg:</t>
        </r>
        <r>
          <rPr>
            <sz val="9"/>
            <color indexed="81"/>
            <rFont val="Tahoma"/>
            <charset val="1"/>
          </rPr>
          <t xml:space="preserve">
Blue subs  to be analysed at NTNU/NMBU</t>
        </r>
      </text>
    </comment>
    <comment ref="AK5" authorId="0">
      <text>
        <r>
          <rPr>
            <b/>
            <sz val="9"/>
            <color indexed="81"/>
            <rFont val="Tahoma"/>
            <family val="2"/>
          </rPr>
          <t>Marit Arneberg:</t>
        </r>
        <r>
          <rPr>
            <sz val="9"/>
            <color indexed="81"/>
            <rFont val="Tahoma"/>
            <family val="2"/>
          </rPr>
          <t xml:space="preserve">
All veg.
Weighed 20.03.18
</t>
        </r>
      </text>
    </comment>
    <comment ref="AV5" authorId="0">
      <text>
        <r>
          <rPr>
            <b/>
            <sz val="9"/>
            <color indexed="81"/>
            <rFont val="Tahoma"/>
            <family val="2"/>
          </rPr>
          <t>Marit Arneberg:</t>
        </r>
        <r>
          <rPr>
            <sz val="9"/>
            <color indexed="81"/>
            <rFont val="Tahoma"/>
            <family val="2"/>
          </rPr>
          <t xml:space="preserve">
ALL veg.</t>
        </r>
      </text>
    </comment>
    <comment ref="AZ5" authorId="0">
      <text>
        <r>
          <rPr>
            <b/>
            <sz val="9"/>
            <color indexed="81"/>
            <rFont val="Tahoma"/>
            <family val="2"/>
          </rPr>
          <t>Marit Arneberg:</t>
        </r>
        <r>
          <rPr>
            <sz val="9"/>
            <color indexed="81"/>
            <rFont val="Tahoma"/>
            <family val="2"/>
          </rPr>
          <t xml:space="preserve">
ALL veg.</t>
        </r>
      </text>
    </comment>
    <comment ref="AV7" authorId="0">
      <text>
        <r>
          <rPr>
            <b/>
            <sz val="9"/>
            <color indexed="81"/>
            <rFont val="Tahoma"/>
            <charset val="1"/>
          </rPr>
          <t>Marit Arneberg:</t>
        </r>
        <r>
          <rPr>
            <sz val="9"/>
            <color indexed="81"/>
            <rFont val="Tahoma"/>
            <charset val="1"/>
          </rPr>
          <t xml:space="preserve">
1.65 All were sent to NTNU! No analysis possible</t>
        </r>
      </text>
    </comment>
    <comment ref="AK8" authorId="0">
      <text>
        <r>
          <rPr>
            <b/>
            <sz val="9"/>
            <color indexed="81"/>
            <rFont val="Tahoma"/>
            <family val="2"/>
          </rPr>
          <t>Marit Arneberg:</t>
        </r>
        <r>
          <rPr>
            <sz val="9"/>
            <color indexed="81"/>
            <rFont val="Tahoma"/>
            <family val="2"/>
          </rPr>
          <t xml:space="preserve">
All veg.
</t>
        </r>
      </text>
    </comment>
    <comment ref="AV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H16" authorId="0">
      <text>
        <r>
          <rPr>
            <b/>
            <sz val="9"/>
            <color indexed="81"/>
            <rFont val="Tahoma"/>
            <family val="2"/>
          </rPr>
          <t>Marit Arneberg:</t>
        </r>
        <r>
          <rPr>
            <sz val="9"/>
            <color indexed="81"/>
            <rFont val="Tahoma"/>
            <family val="2"/>
          </rPr>
          <t xml:space="preserve">
Weighed 20.3.18, after grinded
</t>
        </r>
      </text>
    </comment>
    <comment ref="AK18" authorId="0">
      <text>
        <r>
          <rPr>
            <b/>
            <sz val="9"/>
            <color indexed="81"/>
            <rFont val="Tahoma"/>
            <family val="2"/>
          </rPr>
          <t>Marit Arneberg:</t>
        </r>
        <r>
          <rPr>
            <sz val="9"/>
            <color indexed="81"/>
            <rFont val="Tahoma"/>
            <family val="2"/>
          </rPr>
          <t xml:space="preserve">
All veg.
</t>
        </r>
      </text>
    </comment>
    <comment ref="AV18" authorId="0">
      <text>
        <r>
          <rPr>
            <b/>
            <sz val="9"/>
            <color indexed="81"/>
            <rFont val="Tahoma"/>
            <family val="2"/>
          </rPr>
          <t>Marit Arneberg:</t>
        </r>
        <r>
          <rPr>
            <sz val="9"/>
            <color indexed="81"/>
            <rFont val="Tahoma"/>
            <family val="2"/>
          </rPr>
          <t xml:space="preserve">
ALL veg. 
</t>
        </r>
      </text>
    </comment>
    <comment ref="AK19" authorId="0">
      <text>
        <r>
          <rPr>
            <b/>
            <sz val="9"/>
            <color indexed="81"/>
            <rFont val="Tahoma"/>
            <family val="2"/>
          </rPr>
          <t>Marit Arneberg:</t>
        </r>
        <r>
          <rPr>
            <sz val="9"/>
            <color indexed="81"/>
            <rFont val="Tahoma"/>
            <family val="2"/>
          </rPr>
          <t xml:space="preserve">
All veg. Weighed 20.03.18</t>
        </r>
      </text>
    </comment>
    <comment ref="AK20" authorId="0">
      <text>
        <r>
          <rPr>
            <b/>
            <sz val="9"/>
            <color indexed="81"/>
            <rFont val="Tahoma"/>
            <family val="2"/>
          </rPr>
          <t>Marit Arneberg:</t>
        </r>
        <r>
          <rPr>
            <sz val="9"/>
            <color indexed="81"/>
            <rFont val="Tahoma"/>
            <family val="2"/>
          </rPr>
          <t xml:space="preserve">
Weighed 20.03.18. 
</t>
        </r>
      </text>
    </comment>
    <comment ref="AK21" authorId="0">
      <text>
        <r>
          <rPr>
            <b/>
            <sz val="9"/>
            <color indexed="81"/>
            <rFont val="Tahoma"/>
            <family val="2"/>
          </rPr>
          <t>Marit Arneberg:</t>
        </r>
        <r>
          <rPr>
            <sz val="9"/>
            <color indexed="81"/>
            <rFont val="Tahoma"/>
            <family val="2"/>
          </rPr>
          <t xml:space="preserve">
Weighed 20.03.18
</t>
        </r>
      </text>
    </comment>
    <comment ref="AV31" authorId="0">
      <text>
        <r>
          <rPr>
            <b/>
            <sz val="9"/>
            <color indexed="81"/>
            <rFont val="Tahoma"/>
            <family val="2"/>
          </rPr>
          <t>Marit Arneberg:</t>
        </r>
        <r>
          <rPr>
            <sz val="9"/>
            <color indexed="81"/>
            <rFont val="Tahoma"/>
            <family val="2"/>
          </rPr>
          <t xml:space="preserve">
Could it be target instead?</t>
        </r>
      </text>
    </comment>
    <comment ref="AN32" authorId="0">
      <text>
        <r>
          <rPr>
            <b/>
            <sz val="9"/>
            <color indexed="81"/>
            <rFont val="Tahoma"/>
            <family val="2"/>
          </rPr>
          <t>Marit Arneberg:</t>
        </r>
        <r>
          <rPr>
            <sz val="9"/>
            <color indexed="81"/>
            <rFont val="Tahoma"/>
            <family val="2"/>
          </rPr>
          <t xml:space="preserve">
Should this be NA?</t>
        </r>
      </text>
    </comment>
    <comment ref="AV35" authorId="0">
      <text>
        <r>
          <rPr>
            <b/>
            <sz val="9"/>
            <color indexed="81"/>
            <rFont val="Tahoma"/>
            <family val="2"/>
          </rPr>
          <t>Marit Arneberg:</t>
        </r>
        <r>
          <rPr>
            <sz val="9"/>
            <color indexed="81"/>
            <rFont val="Tahoma"/>
            <family val="2"/>
          </rPr>
          <t xml:space="preserve">
#212 Registered for OP. Should be here instead?</t>
        </r>
      </text>
    </comment>
    <comment ref="AN37" authorId="0">
      <text>
        <r>
          <rPr>
            <b/>
            <sz val="9"/>
            <color indexed="81"/>
            <rFont val="Tahoma"/>
            <charset val="1"/>
          </rPr>
          <t>Marit Arneberg:</t>
        </r>
        <r>
          <rPr>
            <sz val="9"/>
            <color indexed="81"/>
            <rFont val="Tahoma"/>
            <charset val="1"/>
          </rPr>
          <t xml:space="preserve">
2.49 No target was collected! NA?</t>
        </r>
      </text>
    </comment>
    <comment ref="AR37" authorId="0">
      <text>
        <r>
          <rPr>
            <b/>
            <sz val="9"/>
            <color indexed="81"/>
            <rFont val="Tahoma"/>
            <family val="2"/>
          </rPr>
          <t>Marit Arneberg:</t>
        </r>
        <r>
          <rPr>
            <sz val="9"/>
            <color indexed="81"/>
            <rFont val="Tahoma"/>
            <family val="2"/>
          </rPr>
          <t xml:space="preserve">
0.12 No target collected! NA?</t>
        </r>
      </text>
    </comment>
    <comment ref="AK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72" authorId="0">
      <text>
        <r>
          <rPr>
            <b/>
            <sz val="9"/>
            <color indexed="81"/>
            <rFont val="Tahoma"/>
            <family val="2"/>
          </rPr>
          <t>Marit Arneberg:</t>
        </r>
        <r>
          <rPr>
            <sz val="9"/>
            <color indexed="81"/>
            <rFont val="Tahoma"/>
            <family val="2"/>
          </rPr>
          <t xml:space="preserve">
Weighed 20.03.18
</t>
        </r>
      </text>
    </comment>
    <comment ref="AH73" authorId="0">
      <text>
        <r>
          <rPr>
            <b/>
            <sz val="9"/>
            <color indexed="81"/>
            <rFont val="Tahoma"/>
            <family val="2"/>
          </rPr>
          <t>Marit Arneberg:</t>
        </r>
        <r>
          <rPr>
            <sz val="9"/>
            <color indexed="81"/>
            <rFont val="Tahoma"/>
            <family val="2"/>
          </rPr>
          <t xml:space="preserve">
Mixed sample site 2 and 3 together. Not possible to use now!</t>
        </r>
      </text>
    </comment>
    <comment ref="AH75" authorId="0">
      <text>
        <r>
          <rPr>
            <b/>
            <sz val="9"/>
            <color indexed="81"/>
            <rFont val="Tahoma"/>
            <family val="2"/>
          </rPr>
          <t>Marit Arneberg:</t>
        </r>
        <r>
          <rPr>
            <sz val="9"/>
            <color indexed="81"/>
            <rFont val="Tahoma"/>
            <family val="2"/>
          </rPr>
          <t xml:space="preserve">
Mixed sample site 2 and 3 together. Not possible to use now!</t>
        </r>
      </text>
    </comment>
    <comment ref="AV78" authorId="0">
      <text>
        <r>
          <rPr>
            <b/>
            <sz val="9"/>
            <color indexed="81"/>
            <rFont val="Tahoma"/>
            <family val="2"/>
          </rPr>
          <t>Marit Arneberg:</t>
        </r>
        <r>
          <rPr>
            <sz val="9"/>
            <color indexed="81"/>
            <rFont val="Tahoma"/>
            <family val="2"/>
          </rPr>
          <t xml:space="preserve">
#167/#207</t>
        </r>
      </text>
    </comment>
    <comment ref="AV79" authorId="0">
      <text>
        <r>
          <rPr>
            <b/>
            <sz val="9"/>
            <color indexed="81"/>
            <rFont val="Tahoma"/>
            <family val="2"/>
          </rPr>
          <t>Marit Arneberg:</t>
        </r>
        <r>
          <rPr>
            <sz val="9"/>
            <color indexed="81"/>
            <rFont val="Tahoma"/>
            <family val="2"/>
          </rPr>
          <t xml:space="preserve">
#158/#208</t>
        </r>
      </text>
    </comment>
    <comment ref="AN93" authorId="0">
      <text>
        <r>
          <rPr>
            <b/>
            <sz val="9"/>
            <color indexed="81"/>
            <rFont val="Tahoma"/>
            <charset val="1"/>
          </rPr>
          <t xml:space="preserve">Marit Arneberg:
3.43g </t>
        </r>
        <r>
          <rPr>
            <sz val="9"/>
            <color indexed="81"/>
            <rFont val="Tahoma"/>
            <charset val="1"/>
          </rPr>
          <t xml:space="preserve">Not possible. Was NOT sent to SUA
</t>
        </r>
      </text>
    </comment>
    <comment ref="AD96" authorId="0">
      <text>
        <r>
          <rPr>
            <b/>
            <sz val="9"/>
            <color indexed="81"/>
            <rFont val="Tahoma"/>
            <family val="2"/>
          </rPr>
          <t>Marit Arneberg:</t>
        </r>
        <r>
          <rPr>
            <sz val="9"/>
            <color indexed="81"/>
            <rFont val="Tahoma"/>
            <family val="2"/>
          </rPr>
          <t xml:space="preserve">
1.1.18: Was the mesh exclosure replaced with new one at this point? </t>
        </r>
      </text>
    </comment>
    <comment ref="AI107" authorId="0">
      <text>
        <r>
          <rPr>
            <b/>
            <sz val="9"/>
            <color indexed="81"/>
            <rFont val="Tahoma"/>
            <family val="2"/>
          </rPr>
          <t>Marit Arneberg:</t>
        </r>
        <r>
          <rPr>
            <sz val="9"/>
            <color indexed="81"/>
            <rFont val="Tahoma"/>
            <family val="2"/>
          </rPr>
          <t xml:space="preserve">
Shouldn't there be a subsample to SUA? Even if not written weight.</t>
        </r>
      </text>
    </comment>
    <comment ref="AN107" authorId="0">
      <text>
        <r>
          <rPr>
            <b/>
            <sz val="9"/>
            <color indexed="81"/>
            <rFont val="Tahoma"/>
            <family val="2"/>
          </rPr>
          <t>Marit Arneberg:</t>
        </r>
        <r>
          <rPr>
            <sz val="9"/>
            <color indexed="81"/>
            <rFont val="Tahoma"/>
            <family val="2"/>
          </rPr>
          <t xml:space="preserve">
Shouldn't there be a subsample to SUA? Even if not written weight.</t>
        </r>
      </text>
    </comment>
    <comment ref="AI108" authorId="0">
      <text>
        <r>
          <rPr>
            <b/>
            <sz val="9"/>
            <color indexed="81"/>
            <rFont val="Tahoma"/>
            <family val="2"/>
          </rPr>
          <t>Marit Arneberg:</t>
        </r>
        <r>
          <rPr>
            <sz val="9"/>
            <color indexed="81"/>
            <rFont val="Tahoma"/>
            <family val="2"/>
          </rPr>
          <t xml:space="preserve">
Shouldn't there be a subsample to SUA? Even if not written weight.</t>
        </r>
      </text>
    </comment>
    <comment ref="AN108" authorId="0">
      <text>
        <r>
          <rPr>
            <b/>
            <sz val="9"/>
            <color indexed="81"/>
            <rFont val="Tahoma"/>
            <family val="2"/>
          </rPr>
          <t>Marit Arneberg:</t>
        </r>
        <r>
          <rPr>
            <sz val="9"/>
            <color indexed="81"/>
            <rFont val="Tahoma"/>
            <family val="2"/>
          </rPr>
          <t xml:space="preserve">
Shouldn't there be a subsample to SUA? Even if not written weight.</t>
        </r>
      </text>
    </comment>
    <comment ref="AO108" authorId="0">
      <text>
        <r>
          <rPr>
            <b/>
            <sz val="9"/>
            <color indexed="81"/>
            <rFont val="Tahoma"/>
            <family val="2"/>
          </rPr>
          <t>Marit Arneberg:</t>
        </r>
        <r>
          <rPr>
            <sz val="9"/>
            <color indexed="81"/>
            <rFont val="Tahoma"/>
            <family val="2"/>
          </rPr>
          <t xml:space="preserve">
Too little subsampled for analysis? 1.8g</t>
        </r>
      </text>
    </comment>
    <comment ref="AH111" authorId="0">
      <text>
        <r>
          <rPr>
            <b/>
            <sz val="9"/>
            <color indexed="81"/>
            <rFont val="Tahoma"/>
            <family val="2"/>
          </rPr>
          <t>Marit Arneberg:</t>
        </r>
        <r>
          <rPr>
            <sz val="9"/>
            <color indexed="81"/>
            <rFont val="Tahoma"/>
            <family val="2"/>
          </rPr>
          <t xml:space="preserve">
Still missing 18.3
</t>
        </r>
      </text>
    </comment>
    <comment ref="AN113" authorId="0">
      <text>
        <r>
          <rPr>
            <b/>
            <sz val="9"/>
            <color indexed="81"/>
            <rFont val="Tahoma"/>
            <charset val="1"/>
          </rPr>
          <t>Marit Arneberg:</t>
        </r>
        <r>
          <rPr>
            <sz val="9"/>
            <color indexed="81"/>
            <rFont val="Tahoma"/>
            <charset val="1"/>
          </rPr>
          <t xml:space="preserve">
Not possible, was NOT sent to SUA
</t>
        </r>
      </text>
    </comment>
    <comment ref="AI115" authorId="0">
      <text>
        <r>
          <rPr>
            <b/>
            <sz val="9"/>
            <color indexed="81"/>
            <rFont val="Tahoma"/>
            <family val="2"/>
          </rPr>
          <t>Marit Arneberg:</t>
        </r>
        <r>
          <rPr>
            <sz val="9"/>
            <color indexed="81"/>
            <rFont val="Tahoma"/>
            <family val="2"/>
          </rPr>
          <t xml:space="preserve">
Shouldn't there be a subsample to SUA? Even if not written weight.</t>
        </r>
      </text>
    </comment>
    <comment ref="AN115" authorId="0">
      <text>
        <r>
          <rPr>
            <b/>
            <sz val="9"/>
            <color indexed="81"/>
            <rFont val="Tahoma"/>
            <family val="2"/>
          </rPr>
          <t>Marit Arneberg:</t>
        </r>
        <r>
          <rPr>
            <sz val="9"/>
            <color indexed="81"/>
            <rFont val="Tahoma"/>
            <family val="2"/>
          </rPr>
          <t xml:space="preserve">
Shouldn't there be a subsample to SUA? Even if not written weight.</t>
        </r>
      </text>
    </comment>
    <comment ref="AN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H134" authorId="0">
      <text>
        <r>
          <rPr>
            <b/>
            <sz val="9"/>
            <color indexed="81"/>
            <rFont val="Tahoma"/>
            <family val="2"/>
          </rPr>
          <t>Marit Arneberg:</t>
        </r>
        <r>
          <rPr>
            <sz val="9"/>
            <color indexed="81"/>
            <rFont val="Tahoma"/>
            <family val="2"/>
          </rPr>
          <t xml:space="preserve">
These recordings are most likely mixups. Need to rearrange 1&lt;--&gt;3 and 2&lt;--&gt;4 to correspond to right sp.cover estimates (see also notebook) 
Wait for Bukombe to reply about the subsample codes</t>
        </r>
      </text>
    </comment>
    <comment ref="AN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L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AV216" authorId="0">
      <text>
        <r>
          <rPr>
            <b/>
            <sz val="9"/>
            <color indexed="81"/>
            <rFont val="Tahoma"/>
            <family val="2"/>
          </rPr>
          <t>Marit Arneberg:</t>
        </r>
        <r>
          <rPr>
            <sz val="9"/>
            <color indexed="81"/>
            <rFont val="Tahoma"/>
            <family val="2"/>
          </rPr>
          <t xml:space="preserve">
value from #1, There is a duplicate in #7</t>
        </r>
      </text>
    </comment>
    <comment ref="AK217" authorId="0">
      <text>
        <r>
          <rPr>
            <b/>
            <sz val="9"/>
            <color indexed="81"/>
            <rFont val="Tahoma"/>
            <family val="2"/>
          </rPr>
          <t>Marit Arneberg:</t>
        </r>
        <r>
          <rPr>
            <sz val="9"/>
            <color indexed="81"/>
            <rFont val="Tahoma"/>
            <family val="2"/>
          </rPr>
          <t xml:space="preserve">
sheet 14 (mixup between nr.5 and 7?) 
(both are WET_W_2_EX_H5)</t>
        </r>
      </text>
    </comment>
    <comment ref="AN224" authorId="0">
      <text>
        <r>
          <rPr>
            <b/>
            <sz val="9"/>
            <color indexed="81"/>
            <rFont val="Tahoma"/>
            <family val="2"/>
          </rPr>
          <t>Marit Arneberg:</t>
        </r>
        <r>
          <rPr>
            <sz val="9"/>
            <color indexed="81"/>
            <rFont val="Tahoma"/>
            <family val="2"/>
          </rPr>
          <t xml:space="preserve">
Assumed #102 no field ref. should be here.
</t>
        </r>
      </text>
    </comment>
    <comment ref="AH236" authorId="0">
      <text>
        <r>
          <rPr>
            <b/>
            <sz val="9"/>
            <color indexed="81"/>
            <rFont val="Tahoma"/>
            <family val="2"/>
          </rPr>
          <t>Marit Arneberg:</t>
        </r>
        <r>
          <rPr>
            <sz val="9"/>
            <color indexed="81"/>
            <rFont val="Tahoma"/>
            <family val="2"/>
          </rPr>
          <t xml:space="preserve">
New weight (Philipo): 4g (sheet 3)</t>
        </r>
      </text>
    </comment>
    <comment ref="AK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K242" authorId="0">
      <text>
        <r>
          <rPr>
            <b/>
            <sz val="9"/>
            <color indexed="81"/>
            <rFont val="Tahoma"/>
            <family val="2"/>
          </rPr>
          <t>Marit Arneberg:</t>
        </r>
        <r>
          <rPr>
            <sz val="9"/>
            <color indexed="81"/>
            <rFont val="Tahoma"/>
            <family val="2"/>
          </rPr>
          <t xml:space="preserve">
1g was recorded for DRY_P_1_OP. Assumed it should be here.
0.75?
</t>
        </r>
      </text>
    </comment>
    <comment ref="AV242" authorId="0">
      <text>
        <r>
          <rPr>
            <b/>
            <sz val="9"/>
            <color indexed="81"/>
            <rFont val="Tahoma"/>
            <family val="2"/>
          </rPr>
          <t xml:space="preserve">Marit Arneberg:
</t>
        </r>
        <r>
          <rPr>
            <sz val="9"/>
            <color indexed="81"/>
            <rFont val="Tahoma"/>
            <family val="2"/>
          </rPr>
          <t>Wrong marking? Assumed it should be here, not DRY_P_1_OP_H5</t>
        </r>
      </text>
    </comment>
    <comment ref="AI243" authorId="0">
      <text>
        <r>
          <rPr>
            <b/>
            <sz val="9"/>
            <color indexed="81"/>
            <rFont val="Tahoma"/>
            <family val="2"/>
          </rPr>
          <t>Marit Arneberg:</t>
        </r>
        <r>
          <rPr>
            <sz val="9"/>
            <color indexed="81"/>
            <rFont val="Tahoma"/>
            <family val="2"/>
          </rPr>
          <t xml:space="preserve">
Very small! Possible to analyse?</t>
        </r>
      </text>
    </comment>
    <comment ref="AH250" authorId="0">
      <text>
        <r>
          <rPr>
            <b/>
            <sz val="9"/>
            <color indexed="81"/>
            <rFont val="Tahoma"/>
            <charset val="1"/>
          </rPr>
          <t>Marit Arneberg:</t>
        </r>
        <r>
          <rPr>
            <sz val="9"/>
            <color indexed="81"/>
            <rFont val="Tahoma"/>
            <charset val="1"/>
          </rPr>
          <t xml:space="preserve">
Sheet6: 19/6
Sheet 2: 9/4
5.52?</t>
        </r>
      </text>
    </comment>
    <comment ref="AN250" authorId="0">
      <text>
        <r>
          <rPr>
            <b/>
            <sz val="9"/>
            <color indexed="81"/>
            <rFont val="Tahoma"/>
            <family val="2"/>
          </rPr>
          <t>Marit Arneberg:</t>
        </r>
        <r>
          <rPr>
            <sz val="9"/>
            <color indexed="81"/>
            <rFont val="Tahoma"/>
            <family val="2"/>
          </rPr>
          <t xml:space="preserve">
Same ID for #8,9,10. Which value to use?</t>
        </r>
      </text>
    </comment>
    <comment ref="AI262" authorId="0">
      <text>
        <r>
          <rPr>
            <b/>
            <sz val="9"/>
            <color indexed="81"/>
            <rFont val="Tahoma"/>
            <charset val="1"/>
          </rPr>
          <t>Marit Arneberg:</t>
        </r>
        <r>
          <rPr>
            <sz val="9"/>
            <color indexed="81"/>
            <rFont val="Tahoma"/>
            <charset val="1"/>
          </rPr>
          <t xml:space="preserve">
Also 4.52 (from sheet 5)</t>
        </r>
      </text>
    </comment>
    <comment ref="AK262" authorId="0">
      <text>
        <r>
          <rPr>
            <b/>
            <sz val="9"/>
            <color indexed="81"/>
            <rFont val="Tahoma"/>
            <family val="2"/>
          </rPr>
          <t>Marit Arneberg:</t>
        </r>
        <r>
          <rPr>
            <sz val="9"/>
            <color indexed="81"/>
            <rFont val="Tahoma"/>
            <family val="2"/>
          </rPr>
          <t xml:space="preserve">
Probably the one with questionmark</t>
        </r>
      </text>
    </comment>
    <comment ref="AL262" authorId="0">
      <text>
        <r>
          <rPr>
            <b/>
            <sz val="9"/>
            <color indexed="81"/>
            <rFont val="Tahoma"/>
            <family val="2"/>
          </rPr>
          <t>Marit Arneberg:</t>
        </r>
        <r>
          <rPr>
            <sz val="9"/>
            <color indexed="81"/>
            <rFont val="Tahoma"/>
            <family val="2"/>
          </rPr>
          <t xml:space="preserve">
The last on left side sheet 5</t>
        </r>
      </text>
    </comment>
    <comment ref="AL263" authorId="0">
      <text>
        <r>
          <rPr>
            <b/>
            <sz val="9"/>
            <color indexed="81"/>
            <rFont val="Tahoma"/>
            <family val="2"/>
          </rPr>
          <t>Marit Arneberg:</t>
        </r>
        <r>
          <rPr>
            <sz val="9"/>
            <color indexed="81"/>
            <rFont val="Tahoma"/>
            <family val="2"/>
          </rPr>
          <t xml:space="preserve">
From sheet5. Also written 2.22 on sheet6.</t>
        </r>
      </text>
    </comment>
    <comment ref="AV263" authorId="0">
      <text>
        <r>
          <rPr>
            <b/>
            <sz val="9"/>
            <color indexed="81"/>
            <rFont val="Tahoma"/>
            <charset val="1"/>
          </rPr>
          <t>Marit Arneberg:</t>
        </r>
        <r>
          <rPr>
            <sz val="9"/>
            <color indexed="81"/>
            <rFont val="Tahoma"/>
            <charset val="1"/>
          </rPr>
          <t xml:space="preserve">
Or 0.30, #42/#43</t>
        </r>
      </text>
    </comment>
    <comment ref="AZ263" authorId="0">
      <text>
        <r>
          <rPr>
            <b/>
            <sz val="9"/>
            <color indexed="81"/>
            <rFont val="Tahoma"/>
            <charset val="1"/>
          </rPr>
          <t>Marit Arneberg:</t>
        </r>
        <r>
          <rPr>
            <sz val="9"/>
            <color indexed="81"/>
            <rFont val="Tahoma"/>
            <charset val="1"/>
          </rPr>
          <t xml:space="preserve">
Or 0.09, #42/#43</t>
        </r>
      </text>
    </comment>
    <comment ref="AI264" authorId="0">
      <text>
        <r>
          <rPr>
            <b/>
            <sz val="9"/>
            <color indexed="81"/>
            <rFont val="Tahoma"/>
            <charset val="1"/>
          </rPr>
          <t>Marit Arneberg:</t>
        </r>
        <r>
          <rPr>
            <sz val="9"/>
            <color indexed="81"/>
            <rFont val="Tahoma"/>
            <charset val="1"/>
          </rPr>
          <t xml:space="preserve">
Also new subsample sept.(sheet6) 3.16</t>
        </r>
      </text>
    </comment>
    <comment ref="AL265" authorId="0">
      <text>
        <r>
          <rPr>
            <b/>
            <sz val="9"/>
            <color indexed="81"/>
            <rFont val="Tahoma"/>
            <family val="2"/>
          </rPr>
          <t>Marit Arneberg:</t>
        </r>
        <r>
          <rPr>
            <sz val="9"/>
            <color indexed="81"/>
            <rFont val="Tahoma"/>
            <family val="2"/>
          </rPr>
          <t xml:space="preserve">
No sub?
</t>
        </r>
      </text>
    </comment>
    <comment ref="AK266" authorId="0">
      <text>
        <r>
          <rPr>
            <b/>
            <sz val="9"/>
            <color indexed="81"/>
            <rFont val="Tahoma"/>
            <family val="2"/>
          </rPr>
          <t>Marit Arneberg:</t>
        </r>
        <r>
          <rPr>
            <sz val="9"/>
            <color indexed="81"/>
            <rFont val="Tahoma"/>
            <family val="2"/>
          </rPr>
          <t xml:space="preserve">
Was duplicat from WET_P_3_EX_H6
</t>
        </r>
      </text>
    </comment>
    <comment ref="AI267" authorId="0">
      <text>
        <r>
          <rPr>
            <b/>
            <sz val="9"/>
            <color indexed="81"/>
            <rFont val="Tahoma"/>
            <family val="2"/>
          </rPr>
          <t>Marit Arneberg:</t>
        </r>
        <r>
          <rPr>
            <sz val="9"/>
            <color indexed="81"/>
            <rFont val="Tahoma"/>
            <family val="2"/>
          </rPr>
          <t xml:space="preserve">
Too large? </t>
        </r>
      </text>
    </comment>
    <comment ref="AK267" authorId="0">
      <text>
        <r>
          <rPr>
            <b/>
            <sz val="9"/>
            <color indexed="81"/>
            <rFont val="Tahoma"/>
            <family val="2"/>
          </rPr>
          <t>Marit Arneberg:</t>
        </r>
        <r>
          <rPr>
            <sz val="9"/>
            <color indexed="81"/>
            <rFont val="Tahoma"/>
            <family val="2"/>
          </rPr>
          <t xml:space="preserve">
Duplicated, see WET_P_3_OP_H6 </t>
        </r>
      </text>
    </comment>
    <comment ref="AI269" authorId="0">
      <text>
        <r>
          <rPr>
            <b/>
            <sz val="9"/>
            <color indexed="81"/>
            <rFont val="Tahoma"/>
            <family val="2"/>
          </rPr>
          <t>Marit Arneberg:</t>
        </r>
        <r>
          <rPr>
            <sz val="9"/>
            <color indexed="81"/>
            <rFont val="Tahoma"/>
            <family val="2"/>
          </rPr>
          <t xml:space="preserve">
Too large? </t>
        </r>
      </text>
    </comment>
    <comment ref="AL272" authorId="0">
      <text>
        <r>
          <rPr>
            <b/>
            <sz val="9"/>
            <color indexed="81"/>
            <rFont val="Tahoma"/>
            <family val="2"/>
          </rPr>
          <t>Marit Arneberg:</t>
        </r>
        <r>
          <rPr>
            <sz val="9"/>
            <color indexed="81"/>
            <rFont val="Tahoma"/>
            <family val="2"/>
          </rPr>
          <t xml:space="preserve">
Could be #134
</t>
        </r>
      </text>
    </comment>
    <comment ref="AL273" authorId="0">
      <text>
        <r>
          <rPr>
            <b/>
            <sz val="9"/>
            <color indexed="81"/>
            <rFont val="Tahoma"/>
            <family val="2"/>
          </rPr>
          <t>Marit Arneberg:</t>
        </r>
        <r>
          <rPr>
            <sz val="9"/>
            <color indexed="81"/>
            <rFont val="Tahoma"/>
            <family val="2"/>
          </rPr>
          <t xml:space="preserve">
Could be #134</t>
        </r>
      </text>
    </comment>
    <comment ref="AK275" authorId="0">
      <text>
        <r>
          <rPr>
            <b/>
            <sz val="9"/>
            <color indexed="81"/>
            <rFont val="Tahoma"/>
            <family val="2"/>
          </rPr>
          <t>Marit Arneberg:</t>
        </r>
        <r>
          <rPr>
            <sz val="9"/>
            <color indexed="81"/>
            <rFont val="Tahoma"/>
            <family val="2"/>
          </rPr>
          <t xml:space="preserve">
Was duplicat from WET_W_3_OP_H6
</t>
        </r>
      </text>
    </comment>
    <comment ref="AI279" authorId="0">
      <text>
        <r>
          <rPr>
            <b/>
            <sz val="9"/>
            <color indexed="81"/>
            <rFont val="Tahoma"/>
            <family val="2"/>
          </rPr>
          <t>Marit Arneberg:</t>
        </r>
        <r>
          <rPr>
            <sz val="9"/>
            <color indexed="81"/>
            <rFont val="Tahoma"/>
            <family val="2"/>
          </rPr>
          <t xml:space="preserve">
Too small?
New sample (from Sept.) sheet 3: 5.38g
</t>
        </r>
      </text>
    </comment>
    <comment ref="AL279" authorId="0">
      <text>
        <r>
          <rPr>
            <b/>
            <sz val="9"/>
            <color indexed="81"/>
            <rFont val="Tahoma"/>
            <family val="2"/>
          </rPr>
          <t>Marit Arneberg:</t>
        </r>
        <r>
          <rPr>
            <sz val="9"/>
            <color indexed="81"/>
            <rFont val="Tahoma"/>
            <family val="2"/>
          </rPr>
          <t xml:space="preserve">
No sub sent for SUA?</t>
        </r>
      </text>
    </comment>
    <comment ref="AV279" authorId="0">
      <text>
        <r>
          <rPr>
            <b/>
            <sz val="9"/>
            <color indexed="81"/>
            <rFont val="Tahoma"/>
            <charset val="1"/>
          </rPr>
          <t>Marit Arneberg:</t>
        </r>
        <r>
          <rPr>
            <sz val="9"/>
            <color indexed="81"/>
            <rFont val="Tahoma"/>
            <charset val="1"/>
          </rPr>
          <t xml:space="preserve">
Or 0.41, 
#7/#45</t>
        </r>
      </text>
    </comment>
    <comment ref="AZ279" authorId="0">
      <text>
        <r>
          <rPr>
            <b/>
            <sz val="9"/>
            <color indexed="81"/>
            <rFont val="Tahoma"/>
            <charset val="1"/>
          </rPr>
          <t>Marit Arneberg:</t>
        </r>
        <r>
          <rPr>
            <sz val="9"/>
            <color indexed="81"/>
            <rFont val="Tahoma"/>
            <charset val="1"/>
          </rPr>
          <t xml:space="preserve">
Or 0.15, #7/#45
</t>
        </r>
      </text>
    </comment>
    <comment ref="AI284" authorId="0">
      <text>
        <r>
          <rPr>
            <b/>
            <sz val="9"/>
            <color indexed="81"/>
            <rFont val="Tahoma"/>
            <family val="2"/>
          </rPr>
          <t>Marit Arneberg:</t>
        </r>
        <r>
          <rPr>
            <sz val="9"/>
            <color indexed="81"/>
            <rFont val="Tahoma"/>
            <family val="2"/>
          </rPr>
          <t xml:space="preserve">
Too small? </t>
        </r>
      </text>
    </comment>
    <comment ref="AI293" authorId="0">
      <text>
        <r>
          <rPr>
            <b/>
            <sz val="9"/>
            <color indexed="81"/>
            <rFont val="Tahoma"/>
            <family val="2"/>
          </rPr>
          <t>Marit Arneberg:</t>
        </r>
        <r>
          <rPr>
            <sz val="9"/>
            <color indexed="81"/>
            <rFont val="Tahoma"/>
            <family val="2"/>
          </rPr>
          <t xml:space="preserve">
Too small? </t>
        </r>
      </text>
    </comment>
    <comment ref="AV298" authorId="0">
      <text>
        <r>
          <rPr>
            <b/>
            <sz val="9"/>
            <color indexed="81"/>
            <rFont val="Tahoma"/>
            <charset val="1"/>
          </rPr>
          <t>Marit Arneberg:</t>
        </r>
        <r>
          <rPr>
            <sz val="9"/>
            <color indexed="81"/>
            <rFont val="Tahoma"/>
            <charset val="1"/>
          </rPr>
          <t xml:space="preserve">
Or 0.49 #8/#24</t>
        </r>
      </text>
    </comment>
    <comment ref="AH322" authorId="0">
      <text>
        <r>
          <rPr>
            <b/>
            <sz val="9"/>
            <color indexed="81"/>
            <rFont val="Tahoma"/>
            <family val="2"/>
          </rPr>
          <t>Marit Arneberg:</t>
        </r>
        <r>
          <rPr>
            <sz val="9"/>
            <color indexed="81"/>
            <rFont val="Tahoma"/>
            <family val="2"/>
          </rPr>
          <t xml:space="preserve">
Really low value!</t>
        </r>
      </text>
    </comment>
    <comment ref="AH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K323" authorId="0">
      <text>
        <r>
          <rPr>
            <b/>
            <sz val="9"/>
            <color indexed="81"/>
            <rFont val="Tahoma"/>
            <family val="2"/>
          </rPr>
          <t>Marit Arneberg:</t>
        </r>
        <r>
          <rPr>
            <sz val="9"/>
            <color indexed="81"/>
            <rFont val="Tahoma"/>
            <family val="2"/>
          </rPr>
          <t xml:space="preserve">
#86 =54.90g?</t>
        </r>
      </text>
    </comment>
    <comment ref="AL323" authorId="0">
      <text>
        <r>
          <rPr>
            <b/>
            <sz val="9"/>
            <color indexed="81"/>
            <rFont val="Tahoma"/>
            <family val="2"/>
          </rPr>
          <t>Marit Arneberg:</t>
        </r>
        <r>
          <rPr>
            <sz val="9"/>
            <color indexed="81"/>
            <rFont val="Tahoma"/>
            <family val="2"/>
          </rPr>
          <t xml:space="preserve">
#86=10.81</t>
        </r>
      </text>
    </comment>
    <comment ref="AD338" authorId="0">
      <text>
        <r>
          <rPr>
            <b/>
            <sz val="9"/>
            <color indexed="81"/>
            <rFont val="Tahoma"/>
            <family val="2"/>
          </rPr>
          <t>Marit Arneberg:</t>
        </r>
        <r>
          <rPr>
            <sz val="9"/>
            <color indexed="81"/>
            <rFont val="Tahoma"/>
            <family val="2"/>
          </rPr>
          <t xml:space="preserve">
To Stu: What does this mean?</t>
        </r>
      </text>
    </comment>
    <comment ref="AH338" authorId="0">
      <text>
        <r>
          <rPr>
            <b/>
            <sz val="9"/>
            <color indexed="81"/>
            <rFont val="Tahoma"/>
            <family val="2"/>
          </rPr>
          <t>Marit Arneberg:</t>
        </r>
        <r>
          <rPr>
            <sz val="9"/>
            <color indexed="81"/>
            <rFont val="Tahoma"/>
            <family val="2"/>
          </rPr>
          <t xml:space="preserve">
Either #31 : 41.13 or #34: 36.33 should be here</t>
        </r>
      </text>
    </comment>
    <comment ref="AI338" authorId="0">
      <text>
        <r>
          <rPr>
            <b/>
            <sz val="9"/>
            <color indexed="81"/>
            <rFont val="Tahoma"/>
            <family val="2"/>
          </rPr>
          <t>Marit Arneberg:</t>
        </r>
        <r>
          <rPr>
            <sz val="9"/>
            <color indexed="81"/>
            <rFont val="Tahoma"/>
            <family val="2"/>
          </rPr>
          <t xml:space="preserve">
#31 = 19.63 OR #34= 23.12</t>
        </r>
      </text>
    </comment>
    <comment ref="AH340" authorId="0">
      <text>
        <r>
          <rPr>
            <b/>
            <sz val="9"/>
            <color indexed="81"/>
            <rFont val="Tahoma"/>
            <family val="2"/>
          </rPr>
          <t>Marit Arneberg:</t>
        </r>
        <r>
          <rPr>
            <sz val="9"/>
            <color indexed="81"/>
            <rFont val="Tahoma"/>
            <family val="2"/>
          </rPr>
          <t xml:space="preserve">
Either #31 or #34 should be here</t>
        </r>
      </text>
    </comment>
    <comment ref="AI340" authorId="0">
      <text>
        <r>
          <rPr>
            <b/>
            <sz val="9"/>
            <color indexed="81"/>
            <rFont val="Tahoma"/>
            <family val="2"/>
          </rPr>
          <t>Marit Arneberg:</t>
        </r>
        <r>
          <rPr>
            <sz val="9"/>
            <color indexed="81"/>
            <rFont val="Tahoma"/>
            <family val="2"/>
          </rPr>
          <t xml:space="preserve">
#31 = 19.63 OR #34= 23.12</t>
        </r>
      </text>
    </comment>
    <comment ref="AK348" authorId="0">
      <text>
        <r>
          <rPr>
            <b/>
            <sz val="9"/>
            <color indexed="81"/>
            <rFont val="Tahoma"/>
            <family val="2"/>
          </rPr>
          <t>Marit Arneberg:</t>
        </r>
        <r>
          <rPr>
            <sz val="9"/>
            <color indexed="81"/>
            <rFont val="Tahoma"/>
            <family val="2"/>
          </rPr>
          <t xml:space="preserve">
#10 = 133.33 OR #79 = 141 g
10? 
</t>
        </r>
      </text>
    </comment>
    <comment ref="AL348" authorId="0">
      <text>
        <r>
          <rPr>
            <b/>
            <sz val="9"/>
            <color indexed="81"/>
            <rFont val="Tahoma"/>
            <family val="2"/>
          </rPr>
          <t>Marit Arneberg:</t>
        </r>
        <r>
          <rPr>
            <sz val="9"/>
            <color indexed="81"/>
            <rFont val="Tahoma"/>
            <family val="2"/>
          </rPr>
          <t xml:space="preserve">
#10=45.91 OR #79 =22.75</t>
        </r>
      </text>
    </comment>
    <comment ref="AK350" authorId="0">
      <text>
        <r>
          <rPr>
            <b/>
            <sz val="9"/>
            <color indexed="81"/>
            <rFont val="Tahoma"/>
            <family val="2"/>
          </rPr>
          <t>Marit Arneberg:</t>
        </r>
        <r>
          <rPr>
            <sz val="9"/>
            <color indexed="81"/>
            <rFont val="Tahoma"/>
            <family val="2"/>
          </rPr>
          <t xml:space="preserve">
Lacking. #12 value (7.23g) seems to low. </t>
        </r>
      </text>
    </comment>
    <comment ref="AK351" authorId="0">
      <text>
        <r>
          <rPr>
            <b/>
            <sz val="9"/>
            <color indexed="81"/>
            <rFont val="Tahoma"/>
            <family val="2"/>
          </rPr>
          <t>Marit Arneberg:</t>
        </r>
        <r>
          <rPr>
            <sz val="9"/>
            <color indexed="81"/>
            <rFont val="Tahoma"/>
            <family val="2"/>
          </rPr>
          <t xml:space="preserve">
#10 = 133.33 OR #79 = 141 g</t>
        </r>
      </text>
    </comment>
    <comment ref="AL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C5" authorId="0">
      <text>
        <r>
          <rPr>
            <b/>
            <sz val="9"/>
            <color indexed="81"/>
            <rFont val="Tahoma"/>
            <family val="2"/>
          </rPr>
          <t>Marit Arneberg:</t>
        </r>
        <r>
          <rPr>
            <sz val="9"/>
            <color indexed="81"/>
            <rFont val="Tahoma"/>
            <family val="2"/>
          </rPr>
          <t xml:space="preserve">
All veg.
Weighed 20.03.18
</t>
        </r>
      </text>
    </comment>
    <comment ref="AM5" authorId="0">
      <text>
        <r>
          <rPr>
            <b/>
            <sz val="9"/>
            <color indexed="81"/>
            <rFont val="Tahoma"/>
            <family val="2"/>
          </rPr>
          <t>Marit Arneberg:</t>
        </r>
        <r>
          <rPr>
            <sz val="9"/>
            <color indexed="81"/>
            <rFont val="Tahoma"/>
            <family val="2"/>
          </rPr>
          <t xml:space="preserve">
ALL veg.</t>
        </r>
      </text>
    </comment>
    <comment ref="AQ5" authorId="0">
      <text>
        <r>
          <rPr>
            <b/>
            <sz val="9"/>
            <color indexed="81"/>
            <rFont val="Tahoma"/>
            <family val="2"/>
          </rPr>
          <t>Marit Arneberg:</t>
        </r>
        <r>
          <rPr>
            <sz val="9"/>
            <color indexed="81"/>
            <rFont val="Tahoma"/>
            <family val="2"/>
          </rPr>
          <t xml:space="preserve">
ALL veg.</t>
        </r>
      </text>
    </comment>
    <comment ref="AM7" authorId="0">
      <text>
        <r>
          <rPr>
            <b/>
            <sz val="9"/>
            <color indexed="81"/>
            <rFont val="Tahoma"/>
            <charset val="1"/>
          </rPr>
          <t>Marit Arneberg:</t>
        </r>
        <r>
          <rPr>
            <sz val="9"/>
            <color indexed="81"/>
            <rFont val="Tahoma"/>
            <charset val="1"/>
          </rPr>
          <t xml:space="preserve">
All were sent to NTNU! No analysis possible</t>
        </r>
      </text>
    </comment>
    <comment ref="AC8" authorId="0">
      <text>
        <r>
          <rPr>
            <b/>
            <sz val="9"/>
            <color indexed="81"/>
            <rFont val="Tahoma"/>
            <family val="2"/>
          </rPr>
          <t>Marit Arneberg:</t>
        </r>
        <r>
          <rPr>
            <sz val="9"/>
            <color indexed="81"/>
            <rFont val="Tahoma"/>
            <family val="2"/>
          </rPr>
          <t xml:space="preserve">
All veg.
</t>
        </r>
      </text>
    </comment>
    <comment ref="AM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B16" authorId="0">
      <text>
        <r>
          <rPr>
            <b/>
            <sz val="9"/>
            <color indexed="81"/>
            <rFont val="Tahoma"/>
            <family val="2"/>
          </rPr>
          <t>Marit Arneberg:</t>
        </r>
        <r>
          <rPr>
            <sz val="9"/>
            <color indexed="81"/>
            <rFont val="Tahoma"/>
            <family val="2"/>
          </rPr>
          <t xml:space="preserve">
Weighed 20.3.18, after grinded
</t>
        </r>
      </text>
    </comment>
    <comment ref="AC18" authorId="0">
      <text>
        <r>
          <rPr>
            <b/>
            <sz val="9"/>
            <color indexed="81"/>
            <rFont val="Tahoma"/>
            <family val="2"/>
          </rPr>
          <t>Marit Arneberg:</t>
        </r>
        <r>
          <rPr>
            <sz val="9"/>
            <color indexed="81"/>
            <rFont val="Tahoma"/>
            <family val="2"/>
          </rPr>
          <t xml:space="preserve">
All veg.
</t>
        </r>
      </text>
    </comment>
    <comment ref="AM18" authorId="0">
      <text>
        <r>
          <rPr>
            <b/>
            <sz val="9"/>
            <color indexed="81"/>
            <rFont val="Tahoma"/>
            <family val="2"/>
          </rPr>
          <t>Marit Arneberg:</t>
        </r>
        <r>
          <rPr>
            <sz val="9"/>
            <color indexed="81"/>
            <rFont val="Tahoma"/>
            <family val="2"/>
          </rPr>
          <t xml:space="preserve">
ALL veg. 
</t>
        </r>
      </text>
    </comment>
    <comment ref="AC19" authorId="0">
      <text>
        <r>
          <rPr>
            <b/>
            <sz val="9"/>
            <color indexed="81"/>
            <rFont val="Tahoma"/>
            <family val="2"/>
          </rPr>
          <t>Marit Arneberg:</t>
        </r>
        <r>
          <rPr>
            <sz val="9"/>
            <color indexed="81"/>
            <rFont val="Tahoma"/>
            <family val="2"/>
          </rPr>
          <t xml:space="preserve">
All veg. Weighed 20.03.18</t>
        </r>
      </text>
    </comment>
    <comment ref="AC20" authorId="0">
      <text>
        <r>
          <rPr>
            <b/>
            <sz val="9"/>
            <color indexed="81"/>
            <rFont val="Tahoma"/>
            <family val="2"/>
          </rPr>
          <t>Marit Arneberg:</t>
        </r>
        <r>
          <rPr>
            <sz val="9"/>
            <color indexed="81"/>
            <rFont val="Tahoma"/>
            <family val="2"/>
          </rPr>
          <t xml:space="preserve">
Weighed 20.03.18. 
</t>
        </r>
      </text>
    </comment>
    <comment ref="AC21" authorId="0">
      <text>
        <r>
          <rPr>
            <b/>
            <sz val="9"/>
            <color indexed="81"/>
            <rFont val="Tahoma"/>
            <family val="2"/>
          </rPr>
          <t>Marit Arneberg:</t>
        </r>
        <r>
          <rPr>
            <sz val="9"/>
            <color indexed="81"/>
            <rFont val="Tahoma"/>
            <family val="2"/>
          </rPr>
          <t xml:space="preserve">
Weighed 20.03.18
</t>
        </r>
      </text>
    </comment>
    <comment ref="AM31" authorId="0">
      <text>
        <r>
          <rPr>
            <b/>
            <sz val="9"/>
            <color indexed="81"/>
            <rFont val="Tahoma"/>
            <family val="2"/>
          </rPr>
          <t>Marit Arneberg:</t>
        </r>
        <r>
          <rPr>
            <sz val="9"/>
            <color indexed="81"/>
            <rFont val="Tahoma"/>
            <family val="2"/>
          </rPr>
          <t xml:space="preserve">
Could it be target instead?</t>
        </r>
      </text>
    </comment>
    <comment ref="AE32" authorId="0">
      <text>
        <r>
          <rPr>
            <b/>
            <sz val="9"/>
            <color indexed="81"/>
            <rFont val="Tahoma"/>
            <family val="2"/>
          </rPr>
          <t>Marit Arneberg:</t>
        </r>
        <r>
          <rPr>
            <sz val="9"/>
            <color indexed="81"/>
            <rFont val="Tahoma"/>
            <family val="2"/>
          </rPr>
          <t xml:space="preserve">
Should this be NA?</t>
        </r>
      </text>
    </comment>
    <comment ref="AM35" authorId="0">
      <text>
        <r>
          <rPr>
            <b/>
            <sz val="9"/>
            <color indexed="81"/>
            <rFont val="Tahoma"/>
            <family val="2"/>
          </rPr>
          <t>Marit Arneberg:</t>
        </r>
        <r>
          <rPr>
            <sz val="9"/>
            <color indexed="81"/>
            <rFont val="Tahoma"/>
            <family val="2"/>
          </rPr>
          <t xml:space="preserve">
#212 Registered for OP. Should be here instead?</t>
        </r>
      </text>
    </comment>
    <comment ref="AI37" authorId="0">
      <text>
        <r>
          <rPr>
            <b/>
            <sz val="9"/>
            <color indexed="81"/>
            <rFont val="Tahoma"/>
            <family val="2"/>
          </rPr>
          <t>Marit Arneberg:</t>
        </r>
        <r>
          <rPr>
            <sz val="9"/>
            <color indexed="81"/>
            <rFont val="Tahoma"/>
            <family val="2"/>
          </rPr>
          <t xml:space="preserve">
No target collected!</t>
        </r>
      </text>
    </comment>
    <comment ref="AC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C72" authorId="0">
      <text>
        <r>
          <rPr>
            <b/>
            <sz val="9"/>
            <color indexed="81"/>
            <rFont val="Tahoma"/>
            <family val="2"/>
          </rPr>
          <t>Marit Arneberg:</t>
        </r>
        <r>
          <rPr>
            <sz val="9"/>
            <color indexed="81"/>
            <rFont val="Tahoma"/>
            <family val="2"/>
          </rPr>
          <t xml:space="preserve">
Weighed 20.03.18
</t>
        </r>
      </text>
    </comment>
    <comment ref="AB73" authorId="0">
      <text>
        <r>
          <rPr>
            <b/>
            <sz val="9"/>
            <color indexed="81"/>
            <rFont val="Tahoma"/>
            <family val="2"/>
          </rPr>
          <t>Marit Arneberg:</t>
        </r>
        <r>
          <rPr>
            <sz val="9"/>
            <color indexed="81"/>
            <rFont val="Tahoma"/>
            <family val="2"/>
          </rPr>
          <t xml:space="preserve">
Mixed sample site 2 and 3 together. Not possible to use now!</t>
        </r>
      </text>
    </comment>
    <comment ref="AB75" authorId="0">
      <text>
        <r>
          <rPr>
            <b/>
            <sz val="9"/>
            <color indexed="81"/>
            <rFont val="Tahoma"/>
            <family val="2"/>
          </rPr>
          <t>Marit Arneberg:</t>
        </r>
        <r>
          <rPr>
            <sz val="9"/>
            <color indexed="81"/>
            <rFont val="Tahoma"/>
            <family val="2"/>
          </rPr>
          <t xml:space="preserve">
Mixed sample site 2 and 3 together. Not possible to use now!</t>
        </r>
      </text>
    </comment>
    <comment ref="AE76" authorId="0">
      <text>
        <r>
          <rPr>
            <b/>
            <sz val="9"/>
            <color indexed="81"/>
            <rFont val="Tahoma"/>
            <family val="2"/>
          </rPr>
          <t>Marit Arneberg:</t>
        </r>
        <r>
          <rPr>
            <sz val="9"/>
            <color indexed="81"/>
            <rFont val="Tahoma"/>
            <family val="2"/>
          </rPr>
          <t xml:space="preserve">
Shouldn't there be a subsample to SUA? Even if not written weight.</t>
        </r>
      </text>
    </comment>
    <comment ref="AM78" authorId="0">
      <text>
        <r>
          <rPr>
            <b/>
            <sz val="9"/>
            <color indexed="81"/>
            <rFont val="Tahoma"/>
            <family val="2"/>
          </rPr>
          <t>Marit Arneberg:</t>
        </r>
        <r>
          <rPr>
            <sz val="9"/>
            <color indexed="81"/>
            <rFont val="Tahoma"/>
            <family val="2"/>
          </rPr>
          <t xml:space="preserve">
#167/#207</t>
        </r>
      </text>
    </comment>
    <comment ref="AM79" authorId="0">
      <text>
        <r>
          <rPr>
            <b/>
            <sz val="9"/>
            <color indexed="81"/>
            <rFont val="Tahoma"/>
            <family val="2"/>
          </rPr>
          <t>Marit Arneberg:</t>
        </r>
        <r>
          <rPr>
            <sz val="9"/>
            <color indexed="81"/>
            <rFont val="Tahoma"/>
            <family val="2"/>
          </rPr>
          <t xml:space="preserve">
#158/#208</t>
        </r>
      </text>
    </comment>
    <comment ref="AE81" authorId="0">
      <text>
        <r>
          <rPr>
            <b/>
            <sz val="9"/>
            <color indexed="81"/>
            <rFont val="Tahoma"/>
            <family val="2"/>
          </rPr>
          <t>Marit Arneberg:</t>
        </r>
        <r>
          <rPr>
            <sz val="9"/>
            <color indexed="81"/>
            <rFont val="Tahoma"/>
            <family val="2"/>
          </rPr>
          <t xml:space="preserve">
Shouldn't there be a subsample to SUA? Even if not written weight.</t>
        </r>
      </text>
    </comment>
    <comment ref="AE84" authorId="0">
      <text>
        <r>
          <rPr>
            <b/>
            <sz val="9"/>
            <color indexed="81"/>
            <rFont val="Tahoma"/>
            <family val="2"/>
          </rPr>
          <t>Marit Arneberg:</t>
        </r>
        <r>
          <rPr>
            <sz val="9"/>
            <color indexed="81"/>
            <rFont val="Tahoma"/>
            <family val="2"/>
          </rPr>
          <t xml:space="preserve">
Shouldn't there be a subsample to SUA? Even if not written weight.</t>
        </r>
      </text>
    </comment>
    <comment ref="AE93" authorId="0">
      <text>
        <r>
          <rPr>
            <b/>
            <sz val="9"/>
            <color indexed="81"/>
            <rFont val="Tahoma"/>
            <charset val="1"/>
          </rPr>
          <t xml:space="preserve">Marit Arneberg:
</t>
        </r>
        <r>
          <rPr>
            <sz val="9"/>
            <color indexed="81"/>
            <rFont val="Tahoma"/>
            <charset val="1"/>
          </rPr>
          <t xml:space="preserve">Not possible. Was NOT sent to SUA
</t>
        </r>
      </text>
    </comment>
    <comment ref="AE107" authorId="0">
      <text>
        <r>
          <rPr>
            <b/>
            <sz val="9"/>
            <color indexed="81"/>
            <rFont val="Tahoma"/>
            <family val="2"/>
          </rPr>
          <t>Marit Arneberg:</t>
        </r>
        <r>
          <rPr>
            <sz val="9"/>
            <color indexed="81"/>
            <rFont val="Tahoma"/>
            <family val="2"/>
          </rPr>
          <t xml:space="preserve">
Shouldn't there be a subsample to SUA? Even if not written weight.</t>
        </r>
      </text>
    </comment>
    <comment ref="AE108" authorId="0">
      <text>
        <r>
          <rPr>
            <b/>
            <sz val="9"/>
            <color indexed="81"/>
            <rFont val="Tahoma"/>
            <family val="2"/>
          </rPr>
          <t>Marit Arneberg:</t>
        </r>
        <r>
          <rPr>
            <sz val="9"/>
            <color indexed="81"/>
            <rFont val="Tahoma"/>
            <family val="2"/>
          </rPr>
          <t xml:space="preserve">
Shouldn't there be a subsample to SUA? Even if not written weight.</t>
        </r>
      </text>
    </comment>
    <comment ref="AF108" authorId="0">
      <text>
        <r>
          <rPr>
            <b/>
            <sz val="9"/>
            <color indexed="81"/>
            <rFont val="Tahoma"/>
            <family val="2"/>
          </rPr>
          <t>Marit Arneberg:</t>
        </r>
        <r>
          <rPr>
            <sz val="9"/>
            <color indexed="81"/>
            <rFont val="Tahoma"/>
            <family val="2"/>
          </rPr>
          <t xml:space="preserve">
Too little subsampled for analysis? 1.8g</t>
        </r>
      </text>
    </comment>
    <comment ref="AB111" authorId="0">
      <text>
        <r>
          <rPr>
            <b/>
            <sz val="9"/>
            <color indexed="81"/>
            <rFont val="Tahoma"/>
            <family val="2"/>
          </rPr>
          <t>Marit Arneberg:</t>
        </r>
        <r>
          <rPr>
            <sz val="9"/>
            <color indexed="81"/>
            <rFont val="Tahoma"/>
            <family val="2"/>
          </rPr>
          <t xml:space="preserve">
Still missing 18.3
</t>
        </r>
      </text>
    </comment>
    <comment ref="AE113" authorId="0">
      <text>
        <r>
          <rPr>
            <b/>
            <sz val="9"/>
            <color indexed="81"/>
            <rFont val="Tahoma"/>
            <charset val="1"/>
          </rPr>
          <t>Marit Arneberg:</t>
        </r>
        <r>
          <rPr>
            <sz val="9"/>
            <color indexed="81"/>
            <rFont val="Tahoma"/>
            <charset val="1"/>
          </rPr>
          <t xml:space="preserve">
Not possible, was NOT sent to SUA
</t>
        </r>
      </text>
    </comment>
    <comment ref="AE115" authorId="0">
      <text>
        <r>
          <rPr>
            <b/>
            <sz val="9"/>
            <color indexed="81"/>
            <rFont val="Tahoma"/>
            <family val="2"/>
          </rPr>
          <t>Marit Arneberg:</t>
        </r>
        <r>
          <rPr>
            <sz val="9"/>
            <color indexed="81"/>
            <rFont val="Tahoma"/>
            <family val="2"/>
          </rPr>
          <t xml:space="preserve">
Shouldn't there be a subsample to SUA? Even if not written weight.</t>
        </r>
      </text>
    </comment>
    <comment ref="AE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B134" authorId="0">
      <text>
        <r>
          <rPr>
            <b/>
            <sz val="9"/>
            <color indexed="81"/>
            <rFont val="Tahoma"/>
            <family val="2"/>
          </rPr>
          <t>Marit Arneberg:</t>
        </r>
        <r>
          <rPr>
            <sz val="9"/>
            <color indexed="81"/>
            <rFont val="Tahoma"/>
            <family val="2"/>
          </rPr>
          <t xml:space="preserve">
These recordings are most likely mixups. Need to rearrange 1&lt;--&gt;3 and 2&lt;--&gt;4 to correspond to right sp.cover estimates (see also notebook) 
Wait for Bukombe to reply about the subsample codes</t>
        </r>
      </text>
    </comment>
    <comment ref="AE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E168" authorId="0">
      <text>
        <r>
          <rPr>
            <b/>
            <sz val="9"/>
            <color indexed="81"/>
            <rFont val="Tahoma"/>
            <family val="2"/>
          </rPr>
          <t>Marit Arneberg:</t>
        </r>
        <r>
          <rPr>
            <sz val="9"/>
            <color indexed="81"/>
            <rFont val="Tahoma"/>
            <family val="2"/>
          </rPr>
          <t xml:space="preserve">
Shouldn't there be a subsample to SUA? Even if not written weight.</t>
        </r>
      </text>
    </comment>
    <comment ref="AM216" authorId="0">
      <text>
        <r>
          <rPr>
            <b/>
            <sz val="9"/>
            <color indexed="81"/>
            <rFont val="Tahoma"/>
            <family val="2"/>
          </rPr>
          <t>Marit Arneberg:</t>
        </r>
        <r>
          <rPr>
            <sz val="9"/>
            <color indexed="81"/>
            <rFont val="Tahoma"/>
            <family val="2"/>
          </rPr>
          <t xml:space="preserve">
value from #1, There is a duplicate in #7</t>
        </r>
      </text>
    </comment>
    <comment ref="AC217" authorId="0">
      <text>
        <r>
          <rPr>
            <b/>
            <sz val="9"/>
            <color indexed="81"/>
            <rFont val="Tahoma"/>
            <family val="2"/>
          </rPr>
          <t>Marit Arneberg:</t>
        </r>
        <r>
          <rPr>
            <sz val="9"/>
            <color indexed="81"/>
            <rFont val="Tahoma"/>
            <family val="2"/>
          </rPr>
          <t xml:space="preserve">
sheet 14 (mixup between nr.5 and 7?) 
(both are WET_W_2_EX_H5)</t>
        </r>
      </text>
    </comment>
    <comment ref="AE224" authorId="0">
      <text>
        <r>
          <rPr>
            <b/>
            <sz val="9"/>
            <color indexed="81"/>
            <rFont val="Tahoma"/>
            <family val="2"/>
          </rPr>
          <t>Marit Arneberg:</t>
        </r>
        <r>
          <rPr>
            <sz val="9"/>
            <color indexed="81"/>
            <rFont val="Tahoma"/>
            <family val="2"/>
          </rPr>
          <t xml:space="preserve">
Assumed #102 no field ref. should be here.
</t>
        </r>
      </text>
    </comment>
    <comment ref="AB236" authorId="0">
      <text>
        <r>
          <rPr>
            <b/>
            <sz val="9"/>
            <color indexed="81"/>
            <rFont val="Tahoma"/>
            <family val="2"/>
          </rPr>
          <t>Marit Arneberg:</t>
        </r>
        <r>
          <rPr>
            <sz val="9"/>
            <color indexed="81"/>
            <rFont val="Tahoma"/>
            <family val="2"/>
          </rPr>
          <t xml:space="preserve">
New weight (Philipo): 4g (sheet 3)</t>
        </r>
      </text>
    </comment>
    <comment ref="AC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C242" authorId="0">
      <text>
        <r>
          <rPr>
            <b/>
            <sz val="9"/>
            <color indexed="81"/>
            <rFont val="Tahoma"/>
            <family val="2"/>
          </rPr>
          <t>Marit Arneberg:</t>
        </r>
        <r>
          <rPr>
            <sz val="9"/>
            <color indexed="81"/>
            <rFont val="Tahoma"/>
            <family val="2"/>
          </rPr>
          <t xml:space="preserve">
1g was recorded for DRY_P_1_OP. Assumed it should be here.</t>
        </r>
      </text>
    </comment>
    <comment ref="AM242" authorId="0">
      <text>
        <r>
          <rPr>
            <b/>
            <sz val="9"/>
            <color indexed="81"/>
            <rFont val="Tahoma"/>
            <family val="2"/>
          </rPr>
          <t xml:space="preserve">Marit Arneberg:
</t>
        </r>
        <r>
          <rPr>
            <sz val="9"/>
            <color indexed="81"/>
            <rFont val="Tahoma"/>
            <family val="2"/>
          </rPr>
          <t>Wrong marking? Assumed it should be here, not DRY_P_1_OP_H5</t>
        </r>
      </text>
    </comment>
    <comment ref="AB250" authorId="0">
      <text>
        <r>
          <rPr>
            <b/>
            <sz val="9"/>
            <color indexed="81"/>
            <rFont val="Tahoma"/>
            <family val="2"/>
          </rPr>
          <t>Marit Arneberg:</t>
        </r>
        <r>
          <rPr>
            <sz val="9"/>
            <color indexed="81"/>
            <rFont val="Tahoma"/>
            <family val="2"/>
          </rPr>
          <t xml:space="preserve">
Or 9 g? (sheet 2) Looks like weighed 2 times
</t>
        </r>
      </text>
    </comment>
    <comment ref="AE250" authorId="0">
      <text>
        <r>
          <rPr>
            <b/>
            <sz val="9"/>
            <color indexed="81"/>
            <rFont val="Tahoma"/>
            <family val="2"/>
          </rPr>
          <t>Marit Arneberg:</t>
        </r>
        <r>
          <rPr>
            <sz val="9"/>
            <color indexed="81"/>
            <rFont val="Tahoma"/>
            <family val="2"/>
          </rPr>
          <t xml:space="preserve">
Same ID for #8,9,10. Which value to use?</t>
        </r>
      </text>
    </comment>
    <comment ref="AC262" authorId="0">
      <text>
        <r>
          <rPr>
            <b/>
            <sz val="9"/>
            <color indexed="81"/>
            <rFont val="Tahoma"/>
            <family val="2"/>
          </rPr>
          <t>Marit Arneberg:</t>
        </r>
        <r>
          <rPr>
            <sz val="9"/>
            <color indexed="81"/>
            <rFont val="Tahoma"/>
            <family val="2"/>
          </rPr>
          <t xml:space="preserve">
Probably the one with questionmark</t>
        </r>
      </text>
    </comment>
    <comment ref="AM263" authorId="0">
      <text>
        <r>
          <rPr>
            <b/>
            <sz val="9"/>
            <color indexed="81"/>
            <rFont val="Tahoma"/>
            <charset val="1"/>
          </rPr>
          <t>Marit Arneberg:</t>
        </r>
        <r>
          <rPr>
            <sz val="9"/>
            <color indexed="81"/>
            <rFont val="Tahoma"/>
            <charset val="1"/>
          </rPr>
          <t xml:space="preserve">
Or 0.30, #42/#43</t>
        </r>
      </text>
    </comment>
    <comment ref="AQ263" authorId="0">
      <text>
        <r>
          <rPr>
            <b/>
            <sz val="9"/>
            <color indexed="81"/>
            <rFont val="Tahoma"/>
            <charset val="1"/>
          </rPr>
          <t>Marit Arneberg:</t>
        </r>
        <r>
          <rPr>
            <sz val="9"/>
            <color indexed="81"/>
            <rFont val="Tahoma"/>
            <charset val="1"/>
          </rPr>
          <t xml:space="preserve">
Or 0.09, #42/#43</t>
        </r>
      </text>
    </comment>
    <comment ref="AC266" authorId="0">
      <text>
        <r>
          <rPr>
            <b/>
            <sz val="9"/>
            <color indexed="81"/>
            <rFont val="Tahoma"/>
            <family val="2"/>
          </rPr>
          <t>Marit Arneberg:</t>
        </r>
        <r>
          <rPr>
            <sz val="9"/>
            <color indexed="81"/>
            <rFont val="Tahoma"/>
            <family val="2"/>
          </rPr>
          <t xml:space="preserve">
Was duplicat from WET_P_3_EX_H6
</t>
        </r>
      </text>
    </comment>
    <comment ref="AC267" authorId="0">
      <text>
        <r>
          <rPr>
            <b/>
            <sz val="9"/>
            <color indexed="81"/>
            <rFont val="Tahoma"/>
            <family val="2"/>
          </rPr>
          <t>Marit Arneberg:</t>
        </r>
        <r>
          <rPr>
            <sz val="9"/>
            <color indexed="81"/>
            <rFont val="Tahoma"/>
            <family val="2"/>
          </rPr>
          <t xml:space="preserve">
Duplicated, see WET_P_3_OP_H6 </t>
        </r>
      </text>
    </comment>
    <comment ref="AC275" authorId="0">
      <text>
        <r>
          <rPr>
            <b/>
            <sz val="9"/>
            <color indexed="81"/>
            <rFont val="Tahoma"/>
            <family val="2"/>
          </rPr>
          <t>Marit Arneberg:</t>
        </r>
        <r>
          <rPr>
            <sz val="9"/>
            <color indexed="81"/>
            <rFont val="Tahoma"/>
            <family val="2"/>
          </rPr>
          <t xml:space="preserve">
Was duplicat from WET_W_3_OP_H6
</t>
        </r>
      </text>
    </comment>
    <comment ref="AM279" authorId="0">
      <text>
        <r>
          <rPr>
            <b/>
            <sz val="9"/>
            <color indexed="81"/>
            <rFont val="Tahoma"/>
            <charset val="1"/>
          </rPr>
          <t>Marit Arneberg:</t>
        </r>
        <r>
          <rPr>
            <sz val="9"/>
            <color indexed="81"/>
            <rFont val="Tahoma"/>
            <charset val="1"/>
          </rPr>
          <t xml:space="preserve">
Or 0.41, 
#7/#45</t>
        </r>
      </text>
    </comment>
    <comment ref="AQ279" authorId="0">
      <text>
        <r>
          <rPr>
            <b/>
            <sz val="9"/>
            <color indexed="81"/>
            <rFont val="Tahoma"/>
            <charset val="1"/>
          </rPr>
          <t>Marit Arneberg:</t>
        </r>
        <r>
          <rPr>
            <sz val="9"/>
            <color indexed="81"/>
            <rFont val="Tahoma"/>
            <charset val="1"/>
          </rPr>
          <t xml:space="preserve">
Or 0.15, #7/#45
</t>
        </r>
      </text>
    </comment>
    <comment ref="AM298" authorId="0">
      <text>
        <r>
          <rPr>
            <b/>
            <sz val="9"/>
            <color indexed="81"/>
            <rFont val="Tahoma"/>
            <charset val="1"/>
          </rPr>
          <t>Marit Arneberg:</t>
        </r>
        <r>
          <rPr>
            <sz val="9"/>
            <color indexed="81"/>
            <rFont val="Tahoma"/>
            <charset val="1"/>
          </rPr>
          <t xml:space="preserve">
Or 0.49 #8/#24</t>
        </r>
      </text>
    </comment>
    <comment ref="AB322" authorId="0">
      <text>
        <r>
          <rPr>
            <b/>
            <sz val="9"/>
            <color indexed="81"/>
            <rFont val="Tahoma"/>
            <family val="2"/>
          </rPr>
          <t>Marit Arneberg:</t>
        </r>
        <r>
          <rPr>
            <sz val="9"/>
            <color indexed="81"/>
            <rFont val="Tahoma"/>
            <family val="2"/>
          </rPr>
          <t xml:space="preserve">
Really low value!</t>
        </r>
      </text>
    </comment>
    <comment ref="AB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C323" authorId="0">
      <text>
        <r>
          <rPr>
            <b/>
            <sz val="9"/>
            <color indexed="81"/>
            <rFont val="Tahoma"/>
            <family val="2"/>
          </rPr>
          <t>Marit Arneberg:</t>
        </r>
        <r>
          <rPr>
            <sz val="9"/>
            <color indexed="81"/>
            <rFont val="Tahoma"/>
            <family val="2"/>
          </rPr>
          <t xml:space="preserve">
#86 =54.90g?</t>
        </r>
      </text>
    </comment>
    <comment ref="AB338" authorId="0">
      <text>
        <r>
          <rPr>
            <b/>
            <sz val="9"/>
            <color indexed="81"/>
            <rFont val="Tahoma"/>
            <family val="2"/>
          </rPr>
          <t>Marit Arneberg:</t>
        </r>
        <r>
          <rPr>
            <sz val="9"/>
            <color indexed="81"/>
            <rFont val="Tahoma"/>
            <family val="2"/>
          </rPr>
          <t xml:space="preserve">
Either #31 : 41.13 or #34: 36.33 should be here</t>
        </r>
      </text>
    </comment>
    <comment ref="AB340" authorId="0">
      <text>
        <r>
          <rPr>
            <b/>
            <sz val="9"/>
            <color indexed="81"/>
            <rFont val="Tahoma"/>
            <family val="2"/>
          </rPr>
          <t>Marit Arneberg:</t>
        </r>
        <r>
          <rPr>
            <sz val="9"/>
            <color indexed="81"/>
            <rFont val="Tahoma"/>
            <family val="2"/>
          </rPr>
          <t xml:space="preserve">
Either #31 or #34 should be here</t>
        </r>
      </text>
    </comment>
    <comment ref="AC348" authorId="0">
      <text>
        <r>
          <rPr>
            <b/>
            <sz val="9"/>
            <color indexed="81"/>
            <rFont val="Tahoma"/>
            <family val="2"/>
          </rPr>
          <t>Marit Arneberg:</t>
        </r>
        <r>
          <rPr>
            <sz val="9"/>
            <color indexed="81"/>
            <rFont val="Tahoma"/>
            <family val="2"/>
          </rPr>
          <t xml:space="preserve">
#10 = 133.33 OR #79 = 141 g</t>
        </r>
      </text>
    </comment>
    <comment ref="AC350" authorId="0">
      <text>
        <r>
          <rPr>
            <b/>
            <sz val="9"/>
            <color indexed="81"/>
            <rFont val="Tahoma"/>
            <family val="2"/>
          </rPr>
          <t>Marit Arneberg:</t>
        </r>
        <r>
          <rPr>
            <sz val="9"/>
            <color indexed="81"/>
            <rFont val="Tahoma"/>
            <family val="2"/>
          </rPr>
          <t xml:space="preserve">
Lacking. #12 value (7.23g) seems to low. </t>
        </r>
      </text>
    </comment>
    <comment ref="AC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F1" authorId="0">
      <text>
        <r>
          <rPr>
            <b/>
            <sz val="9"/>
            <color indexed="81"/>
            <rFont val="Tahoma"/>
            <family val="2"/>
          </rPr>
          <t>Marit Arneberg:</t>
        </r>
        <r>
          <rPr>
            <sz val="9"/>
            <color indexed="81"/>
            <rFont val="Tahoma"/>
            <family val="2"/>
          </rPr>
          <t xml:space="preserve">
Fix this column! With zero values and stuff. Then copy to Vilde.</t>
        </r>
      </text>
    </commen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family val="2"/>
          </rPr>
          <t>Marit Arneberg:</t>
        </r>
        <r>
          <rPr>
            <sz val="9"/>
            <color indexed="81"/>
            <rFont val="Tahoma"/>
            <family val="2"/>
          </rPr>
          <t xml:space="preserve">
sheet 14 (mixup between nr.5 and 7?) 
</t>
        </r>
      </text>
    </comment>
    <comment ref="AC236" authorId="0">
      <text>
        <r>
          <rPr>
            <b/>
            <sz val="9"/>
            <color indexed="81"/>
            <rFont val="Tahoma"/>
            <family val="2"/>
          </rPr>
          <t>Marit Arneberg:</t>
        </r>
        <r>
          <rPr>
            <sz val="9"/>
            <color indexed="81"/>
            <rFont val="Tahoma"/>
            <family val="2"/>
          </rPr>
          <t xml:space="preserve">
New weight (Philipo): 4g (sheet 3)</t>
        </r>
      </text>
    </comment>
    <comment ref="AD236" authorId="0">
      <text>
        <r>
          <rPr>
            <b/>
            <sz val="9"/>
            <color indexed="81"/>
            <rFont val="Tahoma"/>
            <family val="2"/>
          </rPr>
          <t>Marit Arneberg:</t>
        </r>
        <r>
          <rPr>
            <sz val="9"/>
            <color indexed="81"/>
            <rFont val="Tahoma"/>
            <family val="2"/>
          </rPr>
          <t xml:space="preserve">
Assumed 4g recorded for target sp. should be 4g other sp. instead.</t>
        </r>
      </text>
    </comment>
    <comment ref="AD242" authorId="0">
      <text>
        <r>
          <rPr>
            <b/>
            <sz val="9"/>
            <color indexed="81"/>
            <rFont val="Tahoma"/>
            <family val="2"/>
          </rPr>
          <t>Marit Arneberg:</t>
        </r>
        <r>
          <rPr>
            <sz val="9"/>
            <color indexed="81"/>
            <rFont val="Tahoma"/>
            <family val="2"/>
          </rPr>
          <t xml:space="preserve">
1g was recorded for DRY_P_1_OP. Assumed it should be here.</t>
        </r>
      </text>
    </comment>
    <comment ref="AC250" authorId="0">
      <text>
        <r>
          <rPr>
            <b/>
            <sz val="9"/>
            <color indexed="81"/>
            <rFont val="Tahoma"/>
            <family val="2"/>
          </rPr>
          <t>Marit Arneberg:</t>
        </r>
        <r>
          <rPr>
            <sz val="9"/>
            <color indexed="81"/>
            <rFont val="Tahoma"/>
            <family val="2"/>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family val="2"/>
          </rPr>
          <t>Marit Arneberg:</t>
        </r>
        <r>
          <rPr>
            <sz val="9"/>
            <color indexed="81"/>
            <rFont val="Tahoma"/>
            <family val="2"/>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family val="2"/>
          </rPr>
          <t>Marit Arneberg:</t>
        </r>
        <r>
          <rPr>
            <sz val="9"/>
            <color indexed="81"/>
            <rFont val="Tahoma"/>
            <family val="2"/>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family val="2"/>
          </rPr>
          <t>Marit Arneberg:</t>
        </r>
        <r>
          <rPr>
            <sz val="9"/>
            <color indexed="81"/>
            <rFont val="Tahoma"/>
            <family val="2"/>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5.xml><?xml version="1.0" encoding="utf-8"?>
<comments xmlns="http://schemas.openxmlformats.org/spreadsheetml/2006/main">
  <authors>
    <author>Marit Arneberg</author>
  </authors>
  <commentLis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<sst xmlns="http://schemas.openxmlformats.org/spreadsheetml/2006/main" count="8249" uniqueCount="1050">
  <si>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</si>
  <si>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</si>
  <si>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</si>
  <si>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</si>
  <si>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</si>
  <si>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</si>
  <si>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</si>
  <si>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</si>
  <si>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</si>
  <si>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</si>
  <si>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</si>
  <si>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</si>
  <si>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</si>
  <si>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</si>
  <si>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</si>
  <si>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</si>
  <si>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</si>
  <si>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</si>
  <si>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</si>
  <si>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</si>
  <si>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</si>
  <si>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</si>
  <si>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</si>
  <si>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</si>
  <si>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</si>
  <si>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</si>
  <si>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</si>
  <si>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</si>
  <si>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</si>
  <si>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</si>
  <si>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</si>
  <si>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</si>
  <si>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</si>
  <si>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</si>
  <si>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</si>
  <si>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</si>
  <si>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</si>
  <si>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</si>
  <si>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</si>
  <si>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</si>
  <si>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</si>
  <si>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</si>
  <si>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</si>
  <si>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</si>
  <si>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</si>
  <si>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</si>
  <si>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</si>
  <si>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</si>
  <si>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</si>
  <si>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</si>
  <si>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</si>
  <si>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</si>
  <si>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</si>
  <si>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</si>
  <si>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</si>
  <si>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</si>
  <si>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</si>
  <si>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</si>
  <si>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</si>
  <si>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</si>
  <si>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</si>
  <si>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</si>
  <si>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</si>
  <si>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</si>
  <si>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</si>
  <si>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</si>
  <si>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</si>
  <si>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</si>
  <si>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</si>
  <si>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</si>
  <si>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</si>
  <si>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</si>
  <si>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</si>
  <si>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</si>
  <si>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</si>
  <si>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</si>
  <si>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</si>
  <si>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</si>
  <si>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</si>
  <si>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</si>
  <si>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</si>
  <si>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</si>
  <si>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</si>
  <si>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</si>
  <si>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</si>
  <si>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</si>
  <si>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</si>
  <si>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</si>
  <si>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</si>
  <si>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</si>
  <si>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</si>
  <si>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</si>
  <si>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</si>
  <si>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</si>
  <si>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</si>
  <si>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</si>
  <si>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</si>
  <si>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</si>
  <si>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</si>
  <si>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</si>
  <si>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</si>
  <si>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</si>
  <si>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</si>
  <si>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</si>
  <si>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</si>
  <si>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</si>
  <si>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</si>
  <si>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</si>
  <si>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</si>
  <si>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</si>
  <si>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</si>
  <si>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</si>
  <si>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</si>
  <si>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</si>
  <si>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</si>
  <si>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</si>
  <si>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</si>
  <si>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</si>
  <si>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</si>
  <si>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</si>
  <si>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</si>
  <si>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</si>
  <si>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</si>
  <si>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</si>
  <si>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</si>
  <si>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</si>
  <si>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</si>
  <si>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</si>
  <si>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</si>
  <si>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</si>
  <si>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</si>
  <si>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</si>
  <si>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</si>
  <si>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</si>
  <si>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</si>
  <si>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</si>
  <si>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</si>
  <si>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</si>
  <si>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</si>
  <si>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</si>
  <si>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</si>
  <si>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</si>
  <si>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</si>
  <si>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</si>
  <si>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</si>
  <si>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</si>
  <si>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</si>
  <si>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</si>
  <si>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</si>
  <si>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</si>
  <si>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</si>
  <si>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</si>
  <si>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</si>
  <si>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</si>
  <si>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</si>
  <si>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</si>
  <si>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</si>
  <si>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</si>
  <si>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</si>
  <si>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</si>
  <si>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</si>
  <si>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</si>
  <si>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</si>
  <si>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</si>
  <si>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</si>
  <si>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</si>
  <si>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</si>
  <si>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</si>
  <si>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</si>
  <si>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</si>
  <si>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</si>
  <si>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</si>
  <si>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</si>
  <si>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</si>
  <si>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</si>
  <si>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</si>
  <si>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</si>
  <si>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</si>
  <si>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</si>
  <si>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</si>
  <si>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</si>
  <si>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</si>
  <si>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</si>
  <si>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</si>
  <si>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</si>
  <si>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</si>
  <si>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</si>
  <si>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</si>
  <si>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</si>
  <si>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</si>
  <si>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</si>
  <si>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</si>
  <si>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</si>
  <si>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</si>
  <si>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</si>
  <si>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</si>
  <si>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</si>
  <si>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</si>
  <si>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</si>
  <si>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</si>
  <si>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</si>
  <si>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</si>
  <si>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</si>
  <si>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</si>
  <si>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</si>
  <si>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</si>
  <si>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</si>
  <si>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</si>
  <si>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</si>
  <si>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</si>
  <si>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</si>
  <si>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</si>
  <si>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</si>
  <si>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</si>
  <si>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</si>
  <si>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</si>
  <si>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</si>
  <si>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</si>
  <si>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</si>
  <si>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</si>
  <si>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</si>
  <si>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</si>
  <si>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</si>
  <si>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</si>
  <si>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</si>
  <si>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</si>
  <si>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</si>
  <si>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</si>
  <si>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</si>
  <si>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</si>
  <si>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</si>
  <si>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</si>
  <si>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</si>
  <si>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</si>
  <si>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</si>
  <si>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</si>
  <si>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</si>
  <si>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</si>
  <si>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</si>
  <si>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</si>
  <si>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</si>
  <si>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</si>
  <si>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</si>
  <si>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</si>
  <si>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</si>
  <si>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</si>
  <si>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</si>
  <si>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</si>
  <si>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</si>
  <si>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</si>
  <si>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</si>
  <si>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</si>
  <si>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</si>
  <si>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</si>
  <si>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</si>
  <si>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</si>
  <si>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</si>
  <si>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</si>
  <si>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</si>
  <si>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</si>
  <si>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</si>
  <si>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</si>
  <si>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</si>
  <si>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</si>
  <si>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</si>
  <si>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</si>
  <si>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</si>
  <si>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</si>
  <si>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</si>
  <si>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</si>
  <si>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</si>
  <si>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</si>
  <si>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</si>
  <si>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</si>
  <si>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</si>
  <si>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</si>
  <si>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</si>
  <si>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</si>
  <si>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</si>
  <si>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</si>
  <si>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</si>
  <si>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</si>
  <si>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</si>
  <si>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</si>
  <si>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</si>
  <si>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</si>
  <si>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</si>
  <si>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</si>
  <si>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</si>
  <si>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</si>
  <si>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</si>
  <si>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</si>
  <si>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</si>
  <si>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</si>
  <si>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</si>
  <si>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</si>
  <si>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</si>
  <si>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</si>
  <si>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</si>
  <si>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</si>
  <si>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</si>
  <si>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</si>
  <si>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</si>
  <si>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</si>
  <si>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</si>
  <si>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</si>
  <si>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</si>
  <si>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</si>
  <si>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</si>
  <si>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</si>
  <si>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</si>
  <si>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</si>
  <si>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</si>
  <si>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</si>
  <si>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</si>
  <si>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</si>
  <si>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</si>
  <si>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</si>
  <si>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</si>
  <si>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</si>
  <si>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</si>
  <si>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</si>
  <si>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</si>
  <si>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</si>
  <si>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</si>
  <si>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</si>
  <si>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</si>
  <si>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</si>
  <si>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</si>
  <si>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</si>
  <si>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</si>
  <si>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</si>
  <si>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</si>
  <si>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</si>
  <si>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</si>
  <si>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</si>
  <si>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</si>
  <si>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</si>
  <si>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</si>
  <si>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</si>
  <si>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</si>
  <si>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</si>
  <si>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</si>
  <si>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</si>
  <si>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</si>
  <si>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</si>
  <si>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</si>
  <si>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</si>
  <si>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</si>
  <si>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</si>
  <si>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</si>
  <si>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</si>
  <si>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</si>
  <si>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</si>
  <si>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</si>
  <si>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</si>
  <si>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</si>
  <si>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</si>
  <si>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</si>
  <si>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</si>
  <si>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</si>
  <si>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</si>
  <si>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</si>
  <si>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</si>
  <si>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</si>
  <si>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</si>
  <si>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</si>
  <si>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</si>
  <si>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</si>
  <si>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</si>
  <si>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</si>
  <si>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</si>
  <si>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</si>
  <si>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</si>
  <si>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</si>
  <si>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</si>
  <si>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</si>
  <si>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</si>
  <si>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</si>
  <si>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</si>
  <si>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</si>
  <si>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</si>
  <si>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</si>
  <si>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</si>
  <si>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</si>
  <si>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</si>
  <si>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</si>
  <si>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</si>
  <si>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</si>
  <si>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</si>
  <si>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</si>
  <si>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</si>
  <si>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</si>
  <si>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</si>
  <si>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</si>
  <si>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</si>
  <si>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</si>
  <si>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</si>
  <si>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</si>
  <si>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</si>
  <si>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</si>
  <si>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</si>
  <si>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</si>
  <si>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</si>
  <si>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</si>
  <si>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</si>
  <si>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</si>
  <si>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</si>
  <si>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</si>
  <si>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</si>
  <si>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</si>
  <si>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</si>
  <si>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</si>
  <si>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</si>
  <si>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</si>
  <si>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</si>
  <si>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</si>
  <si>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</si>
  <si>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</si>
  <si>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</si>
  <si>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</si>
  <si>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</si>
  <si>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</si>
  <si>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</si>
  <si>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</si>
  <si>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</si>
  <si>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</si>
  <si>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</si>
  <si>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</si>
  <si>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</si>
  <si>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</si>
  <si>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</si>
  <si>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</si>
  <si>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</si>
  <si>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</si>
  <si>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</si>
  <si>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</si>
  <si>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</si>
  <si>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</si>
  <si>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</si>
  <si>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</si>
  <si>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</si>
  <si>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</si>
  <si>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</si>
  <si>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</si>
  <si>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</si>
  <si>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</si>
  <si>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</si>
  <si>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</si>
  <si>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</si>
  <si>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</si>
  <si>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</si>
  <si>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</si>
  <si>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</si>
  <si>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</si>
  <si>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</si>
  <si>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</si>
  <si>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</si>
  <si>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</si>
  <si>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</si>
  <si>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</si>
  <si>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</si>
  <si>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</si>
  <si>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</si>
  <si>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</si>
  <si>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</si>
  <si>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</si>
  <si>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</si>
  <si>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</si>
  <si>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</si>
  <si>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</si>
  <si>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</si>
  <si>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</si>
  <si>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</si>
  <si>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</si>
  <si>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</si>
  <si>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</si>
  <si>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</si>
  <si>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</si>
  <si>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</si>
  <si>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</si>
  <si>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</si>
  <si>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</si>
  <si>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</si>
  <si>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</si>
  <si>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</si>
  <si>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</si>
  <si>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</si>
  <si>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</si>
  <si>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</si>
  <si>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</si>
  <si>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</si>
  <si>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</si>
  <si>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</si>
  <si>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</si>
  <si>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</si>
  <si>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</si>
  <si>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</si>
  <si>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</si>
  <si>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</si>
  <si>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</si>
  <si>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</si>
  <si>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</si>
  <si>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</si>
  <si>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</si>
  <si>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</si>
  <si>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</si>
  <si>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</si>
  <si>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</si>
  <si>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</si>
  <si>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</si>
  <si>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</si>
  <si>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</si>
  <si>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</si>
  <si>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</si>
  <si>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</si>
  <si>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</si>
  <si>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</si>
  <si>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</si>
  <si>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</si>
  <si>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</si>
  <si>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</si>
  <si>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</si>
  <si>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</si>
  <si>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</si>
  <si>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</si>
  <si>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</si>
  <si>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</si>
  <si>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</si>
  <si>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</si>
  <si>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</si>
  <si>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</si>
  <si>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</si>
  <si>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</si>
  <si>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</si>
  <si>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</si>
  <si>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</si>
  <si>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</si>
  <si>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</si>
  <si>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</si>
  <si>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</si>
  <si>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</si>
  <si>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</si>
  <si>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</si>
  <si>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</si>
  <si>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</si>
  <si>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</si>
  <si>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</si>
  <si>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</si>
  <si>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</si>
  <si>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</si>
  <si>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</si>
  <si>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</si>
  <si>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</si>
  <si>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</si>
  <si>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</si>
  <si>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</si>
  <si>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</si>
  <si>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</si>
  <si>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</si>
  <si>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</si>
  <si>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</si>
  <si>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</si>
  <si>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</si>
  <si>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</si>
  <si>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</si>
  <si>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</si>
  <si>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total.veg.cover.harvest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</si>
  <si>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</si>
  <si>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</si>
  <si>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</si>
  <si>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</si>
  <si>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</si>
  <si>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</si>
  <si>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</si>
  <si>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</si>
  <si>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</si>
  <si>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</si>
  <si>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</si>
  <si>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</si>
  <si>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</si>
  <si>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</si>
  <si>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</si>
  <si>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</si>
  <si>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</si>
  <si>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</si>
  <si>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</si>
  <si>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</si>
  <si>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</si>
  <si>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</si>
  <si>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</si>
  <si>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</si>
  <si>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</si>
  <si>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</si>
  <si>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</si>
  <si>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</si>
  <si>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</si>
  <si>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</si>
  <si>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</si>
  <si>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</si>
  <si>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</si>
  <si>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</si>
  <si>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</si>
  <si>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</si>
  <si>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</si>
  <si>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</si>
  <si>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</si>
  <si>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</si>
  <si>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</si>
  <si>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</si>
  <si>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</si>
  <si>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</si>
  <si>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</si>
  <si>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</si>
  <si>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</si>
  <si>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</si>
  <si>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</si>
  <si>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</si>
  <si>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</si>
  <si>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</si>
  <si>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</si>
  <si>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</si>
  <si>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</si>
  <si>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</si>
  <si>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</si>
  <si>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</si>
  <si>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</si>
  <si>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</si>
  <si>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</si>
  <si>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</si>
  <si>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</si>
  <si>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</si>
  <si>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</si>
  <si>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</si>
  <si>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</si>
  <si>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</si>
  <si>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</si>
  <si>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</si>
  <si>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</si>
  <si>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</si>
  <si>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</si>
  <si>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</si>
  <si>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</si>
  <si>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</si>
  <si>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</si>
  <si>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</si>
  <si>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</si>
  <si>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</si>
  <si>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</si>
  <si>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</si>
  <si>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</si>
  <si>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</si>
  <si>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</si>
  <si>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</si>
  <si>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</si>
  <si>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</si>
  <si>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</si>
  <si>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</si>
  <si>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</si>
  <si>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</si>
  <si>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</si>
  <si>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</si>
  <si>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</si>
  <si>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</si>
  <si>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</si>
  <si>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</si>
  <si>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</si>
  <si>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</si>
  <si>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</si>
  <si>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</si>
  <si>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</si>
  <si>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</si>
  <si>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</si>
  <si>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</si>
  <si>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</si>
  <si>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</si>
  <si>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</si>
  <si>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</si>
  <si>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</si>
  <si>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</si>
  <si>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</si>
  <si>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</si>
  <si>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</si>
  <si>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</si>
  <si>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</si>
  <si>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</si>
  <si>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</si>
  <si>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</si>
  <si>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</si>
  <si>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</si>
  <si>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</si>
  <si>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</si>
  <si>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</si>
  <si>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</si>
  <si>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</si>
  <si>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</si>
  <si>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</si>
  <si>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</si>
  <si>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</si>
  <si>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</si>
  <si>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</si>
  <si>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</si>
  <si>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</si>
  <si>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</si>
  <si>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</si>
  <si>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</si>
  <si>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</si>
  <si>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</si>
  <si>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</si>
  <si>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</si>
  <si>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</si>
  <si>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</si>
  <si>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</si>
  <si>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</si>
  <si>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</si>
  <si>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</si>
  <si>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</si>
  <si>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</si>
  <si>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</si>
  <si>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</si>
  <si>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</si>
  <si>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</si>
  <si>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</si>
  <si>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</si>
  <si>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</si>
  <si>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</si>
  <si>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</si>
  <si>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</si>
  <si>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</si>
  <si>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</si>
  <si>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</si>
  <si>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</si>
  <si>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</si>
  <si>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</si>
  <si>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</si>
  <si>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</si>
  <si>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</si>
  <si>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</si>
  <si>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</si>
  <si>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</si>
  <si>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</si>
  <si>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</si>
  <si>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</si>
  <si>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</si>
  <si>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</si>
  <si>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</si>
  <si>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</si>
  <si>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</si>
  <si>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</si>
  <si>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</si>
  <si>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</si>
  <si>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</si>
  <si>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</si>
  <si>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</si>
  <si>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</si>
  <si>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</si>
  <si>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</si>
  <si>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</si>
  <si>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</si>
  <si>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</si>
  <si>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</si>
  <si>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</si>
  <si>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</si>
  <si>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</si>
  <si>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</si>
  <si>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</si>
  <si>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</si>
  <si>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</si>
  <si>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</si>
  <si>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</si>
  <si>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</si>
  <si>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</si>
  <si>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</si>
  <si>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</si>
  <si>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</si>
  <si>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</si>
  <si>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</si>
  <si>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</si>
  <si>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</si>
  <si>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</si>
  <si>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</si>
  <si>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</si>
  <si>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</si>
  <si>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</si>
  <si>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</si>
  <si>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</si>
  <si>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</si>
  <si>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</si>
  <si>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</si>
  <si>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</si>
  <si>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</si>
  <si>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</si>
  <si>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</si>
  <si>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</si>
  <si>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</si>
  <si>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</si>
  <si>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</si>
  <si>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</si>
  <si>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</si>
  <si>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</si>
  <si>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</si>
  <si>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</si>
  <si>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</si>
  <si>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</si>
  <si>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</si>
  <si>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</si>
  <si>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</si>
  <si>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</si>
  <si>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</si>
  <si>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</si>
  <si>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</si>
  <si>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</si>
  <si>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</si>
  <si>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</si>
  <si>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</si>
  <si>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</si>
  <si>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</si>
  <si>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</si>
  <si>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</si>
  <si>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</si>
  <si>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</si>
  <si>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</si>
  <si>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</si>
  <si>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</si>
  <si>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</si>
  <si>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</si>
  <si>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</si>
  <si>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</si>
  <si>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</si>
  <si>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</si>
  <si>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</si>
  <si>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</si>
  <si>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</si>
  <si>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</si>
  <si>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</si>
  <si>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</si>
  <si>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</si>
  <si>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</si>
  <si>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</si>
  <si>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</si>
  <si>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</si>
  <si>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</si>
  <si>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</si>
  <si>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</si>
  <si>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</si>
  <si>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</si>
  <si>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</si>
  <si>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</si>
  <si>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</si>
  <si>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</si>
  <si>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</si>
  <si>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</si>
  <si>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</si>
  <si>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</si>
  <si>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</si>
  <si>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</si>
  <si>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</si>
  <si>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</si>
  <si>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</si>
  <si>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</si>
  <si>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</si>
  <si>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</si>
  <si>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biomass.total.g.m2</t>
  </si>
  <si>
    <t>C</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</si>
  <si>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</si>
  <si>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</si>
  <si>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</si>
  <si>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</si>
  <si>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</si>
  <si>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</si>
  <si>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</si>
  <si>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</si>
  <si>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</si>
  <si>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</si>
  <si>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</si>
  <si>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</si>
  <si>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</si>
  <si>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</si>
  <si>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</si>
  <si>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</si>
  <si>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</si>
  <si>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</si>
  <si>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</si>
  <si>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</si>
  <si>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</si>
  <si>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</si>
  <si>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</si>
  <si>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</si>
  <si>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</si>
  <si>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</si>
  <si>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</si>
  <si>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</si>
  <si>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</si>
  <si>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</si>
  <si>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</si>
  <si>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</si>
  <si>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</si>
  <si>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</si>
  <si>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</si>
  <si>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</si>
  <si>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</si>
  <si>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</si>
  <si>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</si>
  <si>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</si>
  <si>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</si>
  <si>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</si>
  <si>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</si>
  <si>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</si>
  <si>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</si>
  <si>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</si>
  <si>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</si>
  <si>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</si>
  <si>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</si>
  <si>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</si>
  <si>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</si>
  <si>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</si>
  <si>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</si>
  <si>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</si>
  <si>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</si>
  <si>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</si>
  <si>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</si>
  <si>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</si>
  <si>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</si>
  <si>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</si>
  <si>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</si>
  <si>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</si>
  <si>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</si>
  <si>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</si>
  <si>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</si>
  <si>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</si>
  <si>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</si>
  <si>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</si>
  <si>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</si>
  <si>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</si>
  <si>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</si>
  <si>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</si>
  <si>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</si>
  <si>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</si>
  <si>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</si>
  <si>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</si>
  <si>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</si>
  <si>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</si>
  <si>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</si>
  <si>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</si>
  <si>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</si>
  <si>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</si>
  <si>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</si>
  <si>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</si>
  <si>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</si>
  <si>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</si>
  <si>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</si>
  <si>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</si>
  <si>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</si>
  <si>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</si>
  <si>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</si>
  <si>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</si>
  <si>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</si>
  <si>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</si>
  <si>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</si>
  <si>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</si>
  <si>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</si>
  <si>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</si>
  <si>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</si>
  <si>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</si>
  <si>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</si>
  <si>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</si>
  <si>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</si>
  <si>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</si>
  <si>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</si>
  <si>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</si>
  <si>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</si>
  <si>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</si>
  <si>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</si>
  <si>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</si>
  <si>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</si>
  <si>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</si>
  <si>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</si>
  <si>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</si>
  <si>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</si>
  <si>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</si>
  <si>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</si>
  <si>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</si>
  <si>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</si>
  <si>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</si>
  <si>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</si>
  <si>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</si>
  <si>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</si>
  <si>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</si>
  <si>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</si>
  <si>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</si>
  <si>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</si>
  <si>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</si>
  <si>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</si>
  <si>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</si>
  <si>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</si>
  <si>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</si>
  <si>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</si>
  <si>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</si>
  <si>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</si>
  <si>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</si>
  <si>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</si>
  <si>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</si>
  <si>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</si>
  <si>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</si>
  <si>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</si>
  <si>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</si>
  <si>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</si>
  <si>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</si>
  <si>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</si>
  <si>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</si>
  <si>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</si>
  <si>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</si>
  <si>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</si>
  <si>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N.target.SUA17</t>
  </si>
  <si>
    <t>N.target.NMBU</t>
  </si>
  <si>
    <t>N.target.NTNU</t>
  </si>
  <si>
    <t>P.target.SUA</t>
  </si>
  <si>
    <t>P.target.SUA17</t>
  </si>
  <si>
    <t>P.target.NMBU</t>
  </si>
  <si>
    <t>P.target.USDM</t>
  </si>
  <si>
    <t>N.other.SUA</t>
  </si>
  <si>
    <t>N.other.SUA17</t>
  </si>
  <si>
    <t>N.other.NMBU</t>
  </si>
  <si>
    <t>N.other.NTNU</t>
  </si>
  <si>
    <t>P.otherSUA</t>
  </si>
  <si>
    <t>P.other.SUA17</t>
  </si>
  <si>
    <t>P.other.NMBU</t>
  </si>
  <si>
    <t>P.other.USDM</t>
  </si>
  <si>
    <t>Site</t>
  </si>
  <si>
    <t>Lat.long</t>
  </si>
  <si>
    <t>Landuse</t>
  </si>
  <si>
    <t>Soil texture</t>
  </si>
  <si>
    <t>Maswa GR</t>
  </si>
  <si>
    <t>Wild</t>
  </si>
  <si>
    <t>Pasture</t>
  </si>
  <si>
    <t>Mean annual rainfall</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</si>
  <si>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</si>
  <si>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</si>
  <si>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</si>
  <si>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</si>
  <si>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</si>
  <si>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</si>
  <si>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</si>
  <si>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</si>
  <si>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 xml:space="preserve">Chrysochloa orientalis </t>
  </si>
  <si>
    <t>rain.acc.sum</t>
  </si>
  <si>
    <t>N.target</t>
  </si>
  <si>
    <t>P.target</t>
  </si>
  <si>
    <t>N.other</t>
  </si>
  <si>
    <t>P.other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</si>
</sst>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4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9"/>
      <color indexed="81"/>
      <name val="Tahoma"/>
      <charset val="1"/>
    </font>
    <font>
      <b/>
      <sz val="9"/>
      <color indexed="81"/>
      <name val="Tahoma"/>
      <charset val="1"/>
    </font>
    <font>
      <sz val="12"/>
      <color theme="1"/>
      <name val="Cambria"/>
      <family val="1"/>
    </font>
    <font>
      <i/>
      <sz val="12"/>
      <color theme="1"/>
      <name val="Calibri"/>
      <family val="2"/>
      <scheme val="minor"/>
    </font>
  </fonts>
  <fills count="4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190">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0" fillId="0" borderId="2" xfId="0" applyBorder="1" applyAlignment="1">
      <alignment wrapText="1"/>
    </xf>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0" fillId="0" borderId="2" xfId="0" applyFill="1" applyBorder="1" applyAlignment="1">
      <alignment wrapText="1"/>
    </xf>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0" fontId="0" fillId="0" borderId="0" xfId="0" applyFill="1" applyBorder="1" applyAlignment="1">
      <alignment wrapText="1"/>
    </xf>
    <xf numFmtId="0" fontId="0" fillId="0" borderId="0" xfId="0" applyFill="1" applyBorder="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1" fillId="0" borderId="0" xfId="47" applyNumberFormat="1"/>
    <xf numFmtId="0" fontId="8" fillId="37" borderId="12" xfId="0" applyFont="1" applyFill="1" applyBorder="1" applyAlignment="1">
      <alignment wrapText="1"/>
    </xf>
    <xf numFmtId="0" fontId="0" fillId="0" borderId="13" xfId="0" applyBorder="1" applyAlignment="1">
      <alignment wrapText="1"/>
    </xf>
    <xf numFmtId="0" fontId="8" fillId="0" borderId="0" xfId="0" applyFont="1" applyFill="1" applyBorder="1" applyAlignment="1">
      <alignment wrapText="1"/>
    </xf>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0" fillId="37" borderId="0" xfId="0" applyNumberFormat="1" applyFill="1"/>
    <xf numFmtId="2" fontId="0" fillId="42" borderId="0" xfId="0" applyNumberFormat="1" applyFill="1"/>
    <xf numFmtId="2" fontId="0" fillId="37" borderId="2" xfId="0" applyNumberFormat="1" applyFill="1" applyBorder="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2" fontId="0" fillId="40" borderId="0" xfId="0" applyNumberFormat="1" applyFill="1" applyAlignment="1"/>
    <xf numFmtId="0" fontId="4" fillId="0" borderId="14" xfId="0" applyFont="1" applyBorder="1"/>
    <xf numFmtId="0" fontId="0" fillId="0" borderId="14" xfId="0" applyFont="1" applyBorder="1"/>
    <xf numFmtId="0" fontId="0" fillId="0" borderId="14" xfId="0" applyFont="1" applyBorder="1" applyAlignment="1">
      <alignment vertical="top"/>
    </xf>
    <xf numFmtId="0" fontId="0" fillId="0" borderId="14" xfId="0" applyBorder="1"/>
    <xf numFmtId="0" fontId="8" fillId="0" borderId="14"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40" borderId="0" xfId="0" applyNumberFormat="1" applyFont="1" applyFill="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0" xfId="0" applyNumberFormat="1" applyFont="1" applyAlignment="1"/>
    <xf numFmtId="2" fontId="0" fillId="0" borderId="2" xfId="0" applyNumberFormat="1" applyFont="1" applyBorder="1"/>
    <xf numFmtId="2" fontId="0" fillId="40" borderId="0" xfId="0" applyNumberFormat="1" applyFont="1" applyFill="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2" fontId="4" fillId="44" borderId="0" xfId="0" applyNumberFormat="1" applyFont="1" applyFill="1"/>
    <xf numFmtId="2" fontId="34" fillId="44" borderId="0" xfId="0" applyNumberFormat="1" applyFont="1" applyFill="1"/>
    <xf numFmtId="2" fontId="34" fillId="44" borderId="0" xfId="0" applyNumberFormat="1" applyFont="1" applyFill="1" applyAlignment="1"/>
    <xf numFmtId="2" fontId="4" fillId="44" borderId="0" xfId="0" applyNumberFormat="1" applyFont="1" applyFill="1" applyAlignment="1"/>
    <xf numFmtId="2" fontId="34" fillId="44" borderId="2" xfId="0" applyNumberFormat="1" applyFont="1" applyFill="1" applyBorder="1" applyAlignment="1"/>
    <xf numFmtId="0" fontId="0" fillId="0" borderId="0" xfId="0" applyFont="1" applyFill="1"/>
    <xf numFmtId="0" fontId="0" fillId="0" borderId="2" xfId="0"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6" borderId="1" xfId="0" applyNumberFormat="1" applyFill="1" applyBorder="1" applyAlignment="1">
      <alignment wrapText="1"/>
    </xf>
    <xf numFmtId="2" fontId="0" fillId="46" borderId="1" xfId="0" applyNumberFormat="1" applyFont="1" applyFill="1" applyBorder="1" applyAlignment="1">
      <alignment wrapText="1"/>
    </xf>
    <xf numFmtId="0" fontId="14" fillId="0" borderId="0" xfId="0" applyFont="1" applyFill="1"/>
    <xf numFmtId="0" fontId="14" fillId="0" borderId="0" xfId="0" applyFont="1"/>
    <xf numFmtId="0" fontId="4" fillId="0" borderId="0" xfId="0" applyFont="1" applyAlignment="1">
      <alignment wrapText="1"/>
    </xf>
    <xf numFmtId="0" fontId="39"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5" xfId="0" applyNumberFormat="1" applyFill="1" applyBorder="1"/>
    <xf numFmtId="2" fontId="0" fillId="45" borderId="15" xfId="0" applyNumberFormat="1" applyFill="1" applyBorder="1"/>
    <xf numFmtId="2" fontId="0" fillId="36" borderId="15" xfId="0" applyNumberFormat="1" applyFill="1" applyBorder="1"/>
    <xf numFmtId="2" fontId="0" fillId="46" borderId="16" xfId="0" applyNumberFormat="1" applyFill="1" applyBorder="1"/>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358"/>
  <sheetViews>
    <sheetView tabSelected="1" zoomScale="80" zoomScaleNormal="80" workbookViewId="0">
      <pane xSplit="1" ySplit="1" topLeftCell="AP2" activePane="bottomRight" state="frozen"/>
      <selection pane="topRight" activeCell="B1" sqref="B1"/>
      <selection pane="bottomLeft" activeCell="A2" sqref="A2"/>
      <selection pane="bottomRight" activeCell="BG1" sqref="BG1"/>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2.125" style="19" bestFit="1" customWidth="1"/>
    <col min="16" max="16" width="9.875" style="23" customWidth="1"/>
    <col min="17" max="18" width="9.875" style="54" customWidth="1"/>
    <col min="19" max="19" width="9" style="70" bestFit="1" customWidth="1"/>
    <col min="20" max="21" width="9" style="62"/>
    <col min="22" max="22" width="6.5" style="23" customWidth="1"/>
    <col min="23" max="23" width="7.625" style="23" customWidth="1"/>
    <col min="24" max="24" width="46.25" style="3" customWidth="1"/>
    <col min="25" max="25" width="16.375" style="3" bestFit="1" customWidth="1"/>
    <col min="26" max="26" width="7.875" style="171" customWidth="1"/>
    <col min="27" max="27" width="9" style="113"/>
    <col min="28" max="28" width="9" style="54" customWidth="1"/>
    <col min="29" max="29" width="10.125" style="113" bestFit="1" customWidth="1"/>
    <col min="30" max="30" width="48.75" style="3" customWidth="1"/>
    <col min="31" max="31" width="14.625" style="25" bestFit="1" customWidth="1"/>
    <col min="32" max="33" width="9" customWidth="1"/>
    <col min="34" max="34" width="17" style="84" bestFit="1" customWidth="1"/>
    <col min="35" max="35" width="9" style="25" customWidth="1"/>
    <col min="36" max="36" width="9" style="105" customWidth="1"/>
    <col min="37" max="37" width="9" style="87" customWidth="1"/>
    <col min="38" max="38" width="9" style="9" customWidth="1"/>
    <col min="39" max="39" width="9" style="5" customWidth="1"/>
    <col min="40" max="40" width="9" style="84" customWidth="1"/>
    <col min="42" max="42" width="9" style="140" customWidth="1"/>
    <col min="43" max="44" width="9" style="84" customWidth="1"/>
    <col min="46" max="47" width="9" style="140" customWidth="1"/>
    <col min="48" max="48" width="9" style="84" customWidth="1"/>
    <col min="49" max="49" width="9" customWidth="1"/>
    <col min="50" max="50" width="9" style="140" customWidth="1"/>
    <col min="51" max="52" width="9" style="84" customWidth="1"/>
    <col min="53" max="53" width="9" customWidth="1"/>
    <col min="54" max="59" width="9" style="140" customWidth="1"/>
    <col min="60" max="64" width="9" style="84" customWidth="1"/>
  </cols>
  <sheetData>
    <row r="1" spans="1:64" s="2" customFormat="1" ht="68.25" customHeight="1"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71" t="s">
        <v>1045</v>
      </c>
      <c r="S1" s="65" t="s">
        <v>559</v>
      </c>
      <c r="T1" s="56" t="s">
        <v>564</v>
      </c>
      <c r="U1" s="56" t="s">
        <v>560</v>
      </c>
      <c r="V1" s="80" t="s">
        <v>561</v>
      </c>
      <c r="W1" s="80" t="s">
        <v>562</v>
      </c>
      <c r="X1" s="14" t="s">
        <v>163</v>
      </c>
      <c r="Y1" s="14" t="s">
        <v>816</v>
      </c>
      <c r="Z1" s="170" t="s">
        <v>563</v>
      </c>
      <c r="AA1" s="170" t="s">
        <v>565</v>
      </c>
      <c r="AB1" s="170" t="s">
        <v>566</v>
      </c>
      <c r="AC1" s="170" t="s">
        <v>567</v>
      </c>
      <c r="AD1" s="15" t="s">
        <v>164</v>
      </c>
      <c r="AE1" s="114" t="s">
        <v>813</v>
      </c>
      <c r="AF1" s="91" t="s">
        <v>749</v>
      </c>
      <c r="AG1" s="92" t="s">
        <v>750</v>
      </c>
      <c r="AH1" s="50" t="s">
        <v>568</v>
      </c>
      <c r="AI1" s="26" t="s">
        <v>571</v>
      </c>
      <c r="AJ1" s="104" t="s">
        <v>570</v>
      </c>
      <c r="AK1" s="93" t="s">
        <v>569</v>
      </c>
      <c r="AL1" s="139" t="s">
        <v>571</v>
      </c>
      <c r="AM1" s="103" t="s">
        <v>570</v>
      </c>
      <c r="AN1" s="50" t="s">
        <v>1012</v>
      </c>
      <c r="AO1" s="50" t="s">
        <v>1013</v>
      </c>
      <c r="AP1" s="184" t="s">
        <v>1014</v>
      </c>
      <c r="AQ1" s="50" t="s">
        <v>1015</v>
      </c>
      <c r="AR1" s="158" t="s">
        <v>1016</v>
      </c>
      <c r="AS1" s="158" t="s">
        <v>1017</v>
      </c>
      <c r="AT1" s="159" t="s">
        <v>1018</v>
      </c>
      <c r="AU1" s="159" t="s">
        <v>1019</v>
      </c>
      <c r="AV1" s="51" t="s">
        <v>1020</v>
      </c>
      <c r="AW1" s="51" t="s">
        <v>1021</v>
      </c>
      <c r="AX1" s="183" t="s">
        <v>1022</v>
      </c>
      <c r="AY1" s="51" t="s">
        <v>1023</v>
      </c>
      <c r="AZ1" s="162" t="s">
        <v>1024</v>
      </c>
      <c r="BA1" s="162" t="s">
        <v>1025</v>
      </c>
      <c r="BB1" s="163" t="s">
        <v>1026</v>
      </c>
      <c r="BC1" s="163" t="s">
        <v>1027</v>
      </c>
      <c r="BD1" s="50" t="s">
        <v>1046</v>
      </c>
      <c r="BE1" s="158" t="s">
        <v>1047</v>
      </c>
      <c r="BF1" s="51" t="s">
        <v>1048</v>
      </c>
      <c r="BG1" s="162" t="s">
        <v>1049</v>
      </c>
      <c r="BH1" s="94" t="s">
        <v>751</v>
      </c>
      <c r="BI1" s="95" t="s">
        <v>754</v>
      </c>
      <c r="BJ1" s="50" t="s">
        <v>755</v>
      </c>
      <c r="BK1" s="94" t="s">
        <v>752</v>
      </c>
      <c r="BL1" s="94" t="s">
        <v>753</v>
      </c>
    </row>
    <row r="2" spans="1:64" s="7" customFormat="1" ht="31.5"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66"/>
      <c r="P2" s="22"/>
      <c r="Q2" s="52"/>
      <c r="R2" s="52"/>
      <c r="S2" s="66" t="s">
        <v>39</v>
      </c>
      <c r="T2" s="57">
        <v>3</v>
      </c>
      <c r="U2" s="57">
        <f>AVERAGE(0,4,0,5,4)</f>
        <v>2.6</v>
      </c>
      <c r="V2" s="22">
        <v>15</v>
      </c>
      <c r="W2" s="22">
        <v>50</v>
      </c>
      <c r="X2" s="45" t="s">
        <v>115</v>
      </c>
      <c r="Y2" s="45" t="s">
        <v>814</v>
      </c>
      <c r="Z2" s="168"/>
      <c r="AA2" s="168"/>
      <c r="AB2" s="168"/>
      <c r="AC2" s="168"/>
      <c r="AD2" s="45"/>
      <c r="AE2" s="24" t="s">
        <v>814</v>
      </c>
      <c r="AF2"/>
      <c r="AG2"/>
      <c r="AH2" s="52">
        <v>1.83</v>
      </c>
      <c r="AI2" s="148"/>
      <c r="AJ2" s="152">
        <v>1.83</v>
      </c>
      <c r="AK2" s="52">
        <v>13.97</v>
      </c>
      <c r="AL2" s="140">
        <v>6.4</v>
      </c>
      <c r="AM2" s="151">
        <v>5.07</v>
      </c>
      <c r="AN2" s="84"/>
      <c r="AP2" s="140"/>
      <c r="AQ2" s="84"/>
      <c r="AR2" s="84"/>
      <c r="AT2" s="140">
        <v>0.26</v>
      </c>
      <c r="AU2" s="140">
        <v>3.48</v>
      </c>
      <c r="AV2" s="84"/>
      <c r="AX2" s="140"/>
      <c r="AY2" s="84"/>
      <c r="AZ2" s="84"/>
      <c r="BB2" s="140">
        <v>0.28999999999999998</v>
      </c>
      <c r="BC2" s="140">
        <v>0.76</v>
      </c>
      <c r="BD2" s="140" t="str">
        <f>IF(AQ2="",IF(AP2="",IF(AN2="",IF(AO2="","",AO2),AN2),AP2),AQ2)</f>
        <v/>
      </c>
      <c r="BE2" s="140">
        <f>IF(AT2="",IF(AU2="",IF(AR2="",IF(AS2="","",AS2),AR2),AU2),AT2)</f>
        <v>0.26</v>
      </c>
      <c r="BF2" s="140" t="str">
        <f>IF(AX2="",IF(AY2="",IF(AV2="",IF(AW2="","",AW2),AV2),AY2),AX2)</f>
        <v/>
      </c>
      <c r="BG2" s="140">
        <f>IF(BB2="",IF(BC2="",IF(AZ2="",IF(BA2="","",BA2),AZ2),BC2),BB2)</f>
        <v>0.28999999999999998</v>
      </c>
      <c r="BH2" s="84">
        <f t="shared" ref="BH2:BH65" si="0">IF((AND(AH2="", AK2="")),"",AH2+AK2)</f>
        <v>15.8</v>
      </c>
      <c r="BI2" s="84"/>
      <c r="BJ2" s="84"/>
      <c r="BK2" s="84"/>
      <c r="BL2" s="84"/>
    </row>
    <row r="3" spans="1:64"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66"/>
      <c r="P3" s="22"/>
      <c r="Q3" s="52"/>
      <c r="R3" s="52"/>
      <c r="S3" s="66" t="s">
        <v>39</v>
      </c>
      <c r="T3" s="57"/>
      <c r="U3" s="57"/>
      <c r="V3" s="22">
        <v>10</v>
      </c>
      <c r="W3" s="22">
        <v>40</v>
      </c>
      <c r="X3" s="45" t="s">
        <v>60</v>
      </c>
      <c r="Y3" s="45" t="s">
        <v>814</v>
      </c>
      <c r="Z3" s="168"/>
      <c r="AA3" s="168"/>
      <c r="AB3" s="168"/>
      <c r="AC3" s="168"/>
      <c r="AD3" s="45"/>
      <c r="AE3" s="24" t="s">
        <v>814</v>
      </c>
      <c r="AF3"/>
      <c r="AG3"/>
      <c r="AH3" s="52">
        <v>2.2200000000000002</v>
      </c>
      <c r="AI3" s="89"/>
      <c r="AJ3" s="153">
        <v>2.2200000000000002</v>
      </c>
      <c r="AK3" s="52">
        <v>10.14</v>
      </c>
      <c r="AL3" s="140">
        <v>4.72</v>
      </c>
      <c r="AM3" s="151">
        <v>3.11</v>
      </c>
      <c r="AN3" s="84"/>
      <c r="AP3" s="140"/>
      <c r="AQ3" s="84"/>
      <c r="AR3" s="84"/>
      <c r="AT3" s="140">
        <v>0.28999999999999998</v>
      </c>
      <c r="AU3" s="140">
        <v>0.94</v>
      </c>
      <c r="AV3" s="84"/>
      <c r="AX3" s="140"/>
      <c r="AY3" s="84"/>
      <c r="AZ3" s="84"/>
      <c r="BB3" s="140">
        <v>0.31</v>
      </c>
      <c r="BC3" s="140">
        <v>0.85</v>
      </c>
      <c r="BD3" s="140" t="str">
        <f t="shared" ref="BD3:BD66" si="1">IF(AQ3="",IF(AP3="",IF(AN3="",IF(AO3="","",AO3),AN3),AP3),AQ3)</f>
        <v/>
      </c>
      <c r="BE3" s="140">
        <f t="shared" ref="BE3:BE66" si="2">IF(AT3="",IF(AU3="",IF(AR3="",IF(AS3="","",AS3),AR3),AU3),AT3)</f>
        <v>0.28999999999999998</v>
      </c>
      <c r="BF3" s="140" t="str">
        <f t="shared" ref="BF3:BF66" si="3">IF(AX3="",IF(AY3="",IF(AV3="",IF(AW3="","",AW3),AV3),AY3),AX3)</f>
        <v/>
      </c>
      <c r="BG3" s="140">
        <f t="shared" ref="BG3:BG66" si="4">IF(BB3="",IF(BC3="",IF(AZ3="",IF(BA3="","",BA3),AZ3),BC3),BB3)</f>
        <v>0.31</v>
      </c>
      <c r="BH3" s="84">
        <f t="shared" si="0"/>
        <v>12.360000000000001</v>
      </c>
      <c r="BI3" s="84"/>
      <c r="BJ3" s="84"/>
      <c r="BK3" s="84"/>
      <c r="BL3" s="84"/>
    </row>
    <row r="4" spans="1:64"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66"/>
      <c r="P4" s="22"/>
      <c r="Q4" s="52"/>
      <c r="R4" s="52"/>
      <c r="S4" s="66" t="s">
        <v>39</v>
      </c>
      <c r="T4" s="57">
        <v>3.4</v>
      </c>
      <c r="U4" s="57">
        <v>3.8</v>
      </c>
      <c r="V4" s="22">
        <v>25</v>
      </c>
      <c r="W4" s="22">
        <v>60</v>
      </c>
      <c r="X4" s="45" t="s">
        <v>60</v>
      </c>
      <c r="Y4" s="45" t="s">
        <v>814</v>
      </c>
      <c r="Z4" s="168"/>
      <c r="AA4" s="168"/>
      <c r="AB4" s="168"/>
      <c r="AC4" s="168"/>
      <c r="AD4" s="45"/>
      <c r="AE4" s="24" t="s">
        <v>814</v>
      </c>
      <c r="AF4"/>
      <c r="AG4"/>
      <c r="AH4" s="52">
        <v>8.61</v>
      </c>
      <c r="AI4" s="87">
        <v>4.1100000000000003</v>
      </c>
      <c r="AJ4" s="152">
        <v>2.15</v>
      </c>
      <c r="AK4" s="52">
        <v>14.16</v>
      </c>
      <c r="AL4" s="140">
        <v>6.59</v>
      </c>
      <c r="AM4" s="151">
        <v>4.87</v>
      </c>
      <c r="AN4" s="84"/>
      <c r="AP4" s="140"/>
      <c r="AQ4" s="84"/>
      <c r="AR4" s="84"/>
      <c r="AT4" s="140">
        <v>0.31</v>
      </c>
      <c r="AU4" s="140">
        <v>0.95</v>
      </c>
      <c r="AV4" s="84"/>
      <c r="AX4" s="140"/>
      <c r="AY4" s="84"/>
      <c r="AZ4" s="84"/>
      <c r="BB4" s="140">
        <v>0.21</v>
      </c>
      <c r="BC4" s="140">
        <v>1.01</v>
      </c>
      <c r="BD4" s="140" t="str">
        <f t="shared" si="1"/>
        <v/>
      </c>
      <c r="BE4" s="140">
        <f t="shared" si="2"/>
        <v>0.31</v>
      </c>
      <c r="BF4" s="140" t="str">
        <f t="shared" si="3"/>
        <v/>
      </c>
      <c r="BG4" s="140">
        <f t="shared" si="4"/>
        <v>0.21</v>
      </c>
      <c r="BH4" s="84">
        <f t="shared" si="0"/>
        <v>22.77</v>
      </c>
      <c r="BI4" s="84"/>
      <c r="BJ4" s="84"/>
      <c r="BK4" s="84"/>
      <c r="BL4" s="84"/>
    </row>
    <row r="5" spans="1:64"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66"/>
      <c r="P5" s="22"/>
      <c r="Q5" s="52"/>
      <c r="R5" s="52"/>
      <c r="S5" s="66" t="s">
        <v>39</v>
      </c>
      <c r="T5" s="57">
        <v>1.5</v>
      </c>
      <c r="U5" s="57">
        <v>2.6</v>
      </c>
      <c r="V5" s="22">
        <v>25</v>
      </c>
      <c r="W5" s="22">
        <v>70</v>
      </c>
      <c r="X5" s="45" t="s">
        <v>60</v>
      </c>
      <c r="Y5" s="45" t="s">
        <v>814</v>
      </c>
      <c r="Z5" s="168"/>
      <c r="AA5" s="168"/>
      <c r="AB5" s="168"/>
      <c r="AC5" s="168"/>
      <c r="AD5" s="45"/>
      <c r="AE5" s="24" t="s">
        <v>814</v>
      </c>
      <c r="AF5"/>
      <c r="AG5"/>
      <c r="AH5" s="52"/>
      <c r="AI5" s="89"/>
      <c r="AJ5" s="125"/>
      <c r="AK5" s="52">
        <v>29.26</v>
      </c>
      <c r="AL5" s="140">
        <v>5.25</v>
      </c>
      <c r="AM5" s="126">
        <v>5</v>
      </c>
      <c r="AN5" s="52"/>
      <c r="AP5" s="148"/>
      <c r="AQ5" s="52"/>
      <c r="AR5" s="52"/>
      <c r="AT5" s="148"/>
      <c r="AU5" s="148"/>
      <c r="AV5" s="52">
        <v>1.65</v>
      </c>
      <c r="AX5" s="148"/>
      <c r="AY5" s="52"/>
      <c r="AZ5" s="52">
        <v>0.06</v>
      </c>
      <c r="BB5" s="148"/>
      <c r="BC5" s="148">
        <v>0.79</v>
      </c>
      <c r="BD5" s="140" t="str">
        <f t="shared" si="1"/>
        <v/>
      </c>
      <c r="BE5" s="140" t="str">
        <f t="shared" si="2"/>
        <v/>
      </c>
      <c r="BF5" s="140">
        <f t="shared" si="3"/>
        <v>1.65</v>
      </c>
      <c r="BG5" s="140">
        <f t="shared" si="4"/>
        <v>0.79</v>
      </c>
      <c r="BH5" s="84">
        <f t="shared" si="0"/>
        <v>29.26</v>
      </c>
      <c r="BI5" s="84"/>
      <c r="BJ5" s="84"/>
      <c r="BK5" s="84"/>
      <c r="BL5" s="84"/>
    </row>
    <row r="6" spans="1:64"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66"/>
      <c r="P6" s="22"/>
      <c r="Q6" s="52"/>
      <c r="R6" s="52"/>
      <c r="S6" s="66" t="s">
        <v>23</v>
      </c>
      <c r="T6" s="57">
        <v>0.5</v>
      </c>
      <c r="U6" s="57"/>
      <c r="V6" s="22">
        <v>0.5</v>
      </c>
      <c r="W6" s="22">
        <v>5</v>
      </c>
      <c r="X6" s="45" t="s">
        <v>125</v>
      </c>
      <c r="Y6" s="45" t="s">
        <v>814</v>
      </c>
      <c r="Z6" s="168"/>
      <c r="AA6" s="168"/>
      <c r="AB6" s="168"/>
      <c r="AC6" s="168"/>
      <c r="AD6" s="45"/>
      <c r="AE6" s="24" t="s">
        <v>814</v>
      </c>
      <c r="AF6"/>
      <c r="AG6"/>
      <c r="AH6" s="52">
        <v>2.42</v>
      </c>
      <c r="AI6" s="89"/>
      <c r="AJ6" s="153">
        <v>2.42</v>
      </c>
      <c r="AK6" s="52">
        <v>0.86</v>
      </c>
      <c r="AL6" s="140"/>
      <c r="AM6" s="151">
        <v>0.86</v>
      </c>
      <c r="AN6" s="84"/>
      <c r="AP6" s="140"/>
      <c r="AQ6" s="84"/>
      <c r="AR6" s="84"/>
      <c r="AT6" s="140">
        <v>0.22</v>
      </c>
      <c r="AU6" s="140">
        <v>1.04</v>
      </c>
      <c r="AV6" s="84">
        <v>2.21</v>
      </c>
      <c r="AX6" s="140"/>
      <c r="AY6" s="84"/>
      <c r="AZ6" s="84">
        <v>0.11</v>
      </c>
      <c r="BB6" s="140">
        <v>0.2</v>
      </c>
      <c r="BC6" s="140"/>
      <c r="BD6" s="140" t="str">
        <f t="shared" si="1"/>
        <v/>
      </c>
      <c r="BE6" s="140">
        <f t="shared" si="2"/>
        <v>0.22</v>
      </c>
      <c r="BF6" s="140">
        <f t="shared" si="3"/>
        <v>2.21</v>
      </c>
      <c r="BG6" s="140">
        <f t="shared" si="4"/>
        <v>0.2</v>
      </c>
      <c r="BH6" s="84">
        <f t="shared" si="0"/>
        <v>3.28</v>
      </c>
      <c r="BI6" s="84"/>
      <c r="BJ6" s="84"/>
      <c r="BK6" s="84"/>
      <c r="BL6" s="84"/>
    </row>
    <row r="7" spans="1:64" s="7" customFormat="1" ht="31.5"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66"/>
      <c r="P7" s="22"/>
      <c r="Q7" s="52"/>
      <c r="R7" s="52"/>
      <c r="S7" s="66" t="s">
        <v>23</v>
      </c>
      <c r="T7" s="57">
        <v>0.5</v>
      </c>
      <c r="U7" s="57">
        <v>0.8</v>
      </c>
      <c r="V7" s="22">
        <v>0.5</v>
      </c>
      <c r="W7" s="22">
        <v>15</v>
      </c>
      <c r="X7" s="45" t="s">
        <v>126</v>
      </c>
      <c r="Y7" s="45" t="s">
        <v>814</v>
      </c>
      <c r="Z7" s="168"/>
      <c r="AA7" s="168"/>
      <c r="AB7" s="168"/>
      <c r="AC7" s="168"/>
      <c r="AD7" s="45"/>
      <c r="AE7" s="24" t="s">
        <v>814</v>
      </c>
      <c r="AF7"/>
      <c r="AG7"/>
      <c r="AH7" s="52">
        <v>0.69</v>
      </c>
      <c r="AI7" s="89"/>
      <c r="AJ7" s="153">
        <v>0.69</v>
      </c>
      <c r="AK7" s="52">
        <v>2.52</v>
      </c>
      <c r="AL7" s="140"/>
      <c r="AM7" s="151">
        <v>2.52</v>
      </c>
      <c r="AN7" s="84"/>
      <c r="AP7" s="140"/>
      <c r="AQ7" s="84"/>
      <c r="AR7" s="84"/>
      <c r="AT7" s="140">
        <v>0.22</v>
      </c>
      <c r="AU7" s="140"/>
      <c r="AV7" s="85"/>
      <c r="AW7" s="164"/>
      <c r="AX7" s="85"/>
      <c r="AY7" s="85"/>
      <c r="AZ7" s="85">
        <v>0.05</v>
      </c>
      <c r="BA7" s="164"/>
      <c r="BB7" s="87">
        <v>0.21</v>
      </c>
      <c r="BC7" s="85">
        <v>4.05</v>
      </c>
      <c r="BD7" s="140" t="str">
        <f t="shared" si="1"/>
        <v/>
      </c>
      <c r="BE7" s="140">
        <f t="shared" si="2"/>
        <v>0.22</v>
      </c>
      <c r="BF7" s="140" t="str">
        <f t="shared" si="3"/>
        <v/>
      </c>
      <c r="BG7" s="140">
        <f t="shared" si="4"/>
        <v>0.21</v>
      </c>
      <c r="BH7" s="84">
        <f t="shared" si="0"/>
        <v>3.21</v>
      </c>
      <c r="BI7" s="84"/>
      <c r="BJ7" s="84"/>
      <c r="BK7" s="84"/>
      <c r="BL7" s="84"/>
    </row>
    <row r="8" spans="1:64"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66"/>
      <c r="P8" s="22"/>
      <c r="Q8" s="52"/>
      <c r="R8" s="52"/>
      <c r="S8" s="66" t="s">
        <v>23</v>
      </c>
      <c r="T8" s="57">
        <v>1</v>
      </c>
      <c r="U8" s="57">
        <v>1.2</v>
      </c>
      <c r="V8" s="22"/>
      <c r="W8" s="22"/>
      <c r="X8" s="45" t="s">
        <v>127</v>
      </c>
      <c r="Y8" s="45" t="s">
        <v>814</v>
      </c>
      <c r="Z8" s="168"/>
      <c r="AA8" s="168"/>
      <c r="AB8" s="168"/>
      <c r="AC8" s="168"/>
      <c r="AD8" s="45"/>
      <c r="AE8" s="24" t="s">
        <v>814</v>
      </c>
      <c r="AF8"/>
      <c r="AG8"/>
      <c r="AH8" s="52"/>
      <c r="AI8" s="89"/>
      <c r="AJ8" s="125"/>
      <c r="AK8" s="52">
        <v>4.96</v>
      </c>
      <c r="AL8" s="140"/>
      <c r="AM8" s="151">
        <v>4.96</v>
      </c>
      <c r="AN8" s="84"/>
      <c r="AP8" s="140"/>
      <c r="AQ8" s="84"/>
      <c r="AR8" s="84"/>
      <c r="AT8" s="140"/>
      <c r="AU8" s="140"/>
      <c r="AV8" s="85"/>
      <c r="AW8" s="164"/>
      <c r="AX8" s="85"/>
      <c r="AY8" s="85"/>
      <c r="AZ8" s="85">
        <v>0.03</v>
      </c>
      <c r="BA8" s="164"/>
      <c r="BB8" s="87">
        <v>0.27</v>
      </c>
      <c r="BC8" s="85">
        <v>1.03</v>
      </c>
      <c r="BD8" s="140" t="str">
        <f t="shared" si="1"/>
        <v/>
      </c>
      <c r="BE8" s="140" t="str">
        <f t="shared" si="2"/>
        <v/>
      </c>
      <c r="BF8" s="140" t="str">
        <f t="shared" si="3"/>
        <v/>
      </c>
      <c r="BG8" s="140">
        <f t="shared" si="4"/>
        <v>0.27</v>
      </c>
      <c r="BH8" s="84">
        <f t="shared" si="0"/>
        <v>4.96</v>
      </c>
      <c r="BI8" s="84"/>
      <c r="BJ8" s="84"/>
      <c r="BK8" s="84"/>
      <c r="BL8" s="84"/>
    </row>
    <row r="9" spans="1:64" s="7" customFormat="1" ht="31.5"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66"/>
      <c r="P9" s="22"/>
      <c r="Q9" s="52"/>
      <c r="R9" s="52"/>
      <c r="S9" s="66" t="s">
        <v>23</v>
      </c>
      <c r="T9" s="57"/>
      <c r="U9" s="57">
        <v>0.7</v>
      </c>
      <c r="V9" s="22">
        <v>12</v>
      </c>
      <c r="W9" s="22">
        <v>20</v>
      </c>
      <c r="X9" s="45" t="s">
        <v>129</v>
      </c>
      <c r="Y9" s="45" t="s">
        <v>814</v>
      </c>
      <c r="Z9" s="168"/>
      <c r="AA9" s="168"/>
      <c r="AB9" s="168"/>
      <c r="AC9" s="168"/>
      <c r="AD9" s="45"/>
      <c r="AE9" s="24" t="s">
        <v>814</v>
      </c>
      <c r="AF9"/>
      <c r="AG9"/>
      <c r="AH9" s="52">
        <v>1.65</v>
      </c>
      <c r="AI9" s="89"/>
      <c r="AJ9" s="153">
        <v>1.65</v>
      </c>
      <c r="AK9" s="52">
        <v>2.76</v>
      </c>
      <c r="AL9" s="140"/>
      <c r="AM9" s="151">
        <v>2.76</v>
      </c>
      <c r="AN9" s="84"/>
      <c r="AP9" s="140"/>
      <c r="AQ9" s="84"/>
      <c r="AR9" s="84"/>
      <c r="AT9" s="140">
        <v>0.28999999999999998</v>
      </c>
      <c r="AU9" s="140"/>
      <c r="AV9" s="84"/>
      <c r="AX9" s="140"/>
      <c r="AY9" s="84"/>
      <c r="AZ9" s="84"/>
      <c r="BB9" s="140">
        <v>0.23</v>
      </c>
      <c r="BC9" s="140">
        <v>1.1000000000000001</v>
      </c>
      <c r="BD9" s="140" t="str">
        <f t="shared" si="1"/>
        <v/>
      </c>
      <c r="BE9" s="140">
        <f t="shared" si="2"/>
        <v>0.28999999999999998</v>
      </c>
      <c r="BF9" s="140" t="str">
        <f t="shared" si="3"/>
        <v/>
      </c>
      <c r="BG9" s="140">
        <f t="shared" si="4"/>
        <v>0.23</v>
      </c>
      <c r="BH9" s="84">
        <f t="shared" si="0"/>
        <v>4.41</v>
      </c>
      <c r="BI9" s="84"/>
      <c r="BJ9" s="84"/>
      <c r="BK9" s="84"/>
      <c r="BL9" s="84"/>
    </row>
    <row r="10" spans="1:64"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66"/>
      <c r="P10" s="22"/>
      <c r="Q10" s="52"/>
      <c r="R10" s="52"/>
      <c r="S10" s="66" t="s">
        <v>94</v>
      </c>
      <c r="T10" s="57"/>
      <c r="U10" s="57">
        <v>0.3</v>
      </c>
      <c r="V10" s="22">
        <v>22</v>
      </c>
      <c r="W10" s="22">
        <v>30</v>
      </c>
      <c r="X10" s="45"/>
      <c r="Y10" s="45" t="s">
        <v>814</v>
      </c>
      <c r="Z10" s="168"/>
      <c r="AA10" s="168"/>
      <c r="AB10" s="168"/>
      <c r="AC10" s="168"/>
      <c r="AD10" s="45"/>
      <c r="AE10" s="24" t="s">
        <v>814</v>
      </c>
      <c r="AF10"/>
      <c r="AG10"/>
      <c r="AH10" s="52">
        <v>12.24</v>
      </c>
      <c r="AI10" s="89">
        <v>6.03</v>
      </c>
      <c r="AJ10" s="153">
        <v>3.47</v>
      </c>
      <c r="AK10" s="52">
        <v>1.98</v>
      </c>
      <c r="AL10" s="140"/>
      <c r="AM10" s="151">
        <v>1.98</v>
      </c>
      <c r="AN10" s="84">
        <v>4.66</v>
      </c>
      <c r="AP10" s="140"/>
      <c r="AQ10" s="84"/>
      <c r="AR10" s="84">
        <v>0.15</v>
      </c>
      <c r="AT10" s="140">
        <v>0.19</v>
      </c>
      <c r="AU10" s="140">
        <v>4.0199999999999996</v>
      </c>
      <c r="AV10" s="84"/>
      <c r="AX10" s="140"/>
      <c r="AY10" s="84"/>
      <c r="AZ10" s="84"/>
      <c r="BB10" s="140">
        <v>0.33</v>
      </c>
      <c r="BC10" s="140">
        <v>0.76</v>
      </c>
      <c r="BD10" s="140">
        <f t="shared" si="1"/>
        <v>4.66</v>
      </c>
      <c r="BE10" s="140">
        <f t="shared" si="2"/>
        <v>0.19</v>
      </c>
      <c r="BF10" s="140" t="str">
        <f t="shared" si="3"/>
        <v/>
      </c>
      <c r="BG10" s="140">
        <f t="shared" si="4"/>
        <v>0.33</v>
      </c>
      <c r="BH10" s="84">
        <f t="shared" si="0"/>
        <v>14.22</v>
      </c>
      <c r="BI10" s="84"/>
      <c r="BJ10" s="84"/>
      <c r="BK10" s="84"/>
      <c r="BL10" s="84"/>
    </row>
    <row r="11" spans="1:64"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66"/>
      <c r="P11" s="22"/>
      <c r="Q11" s="52"/>
      <c r="R11" s="52"/>
      <c r="S11" s="66" t="s">
        <v>94</v>
      </c>
      <c r="T11" s="57"/>
      <c r="U11" s="57">
        <v>0.4</v>
      </c>
      <c r="V11" s="22">
        <v>12</v>
      </c>
      <c r="W11" s="22">
        <v>40</v>
      </c>
      <c r="X11" s="45" t="s">
        <v>146</v>
      </c>
      <c r="Y11" s="45" t="s">
        <v>814</v>
      </c>
      <c r="Z11" s="168"/>
      <c r="AA11" s="168"/>
      <c r="AB11" s="168"/>
      <c r="AC11" s="168"/>
      <c r="AD11" s="45"/>
      <c r="AE11" s="24" t="s">
        <v>814</v>
      </c>
      <c r="AF11"/>
      <c r="AG11"/>
      <c r="AH11" s="52">
        <f>1.65+2.34</f>
        <v>3.9899999999999998</v>
      </c>
      <c r="AI11" s="89"/>
      <c r="AJ11" s="153">
        <v>3.99</v>
      </c>
      <c r="AK11" s="52">
        <v>7.26</v>
      </c>
      <c r="AL11" s="140"/>
      <c r="AM11" s="151">
        <v>4.8099999999999996</v>
      </c>
      <c r="AN11" s="84"/>
      <c r="AP11" s="140"/>
      <c r="AQ11" s="84"/>
      <c r="AR11" s="84"/>
      <c r="AT11" s="140">
        <v>0.17</v>
      </c>
      <c r="AU11" s="140">
        <v>3.34</v>
      </c>
      <c r="AV11" s="84"/>
      <c r="AX11" s="140"/>
      <c r="AY11" s="84"/>
      <c r="AZ11" s="84"/>
      <c r="BB11" s="140">
        <v>0.32</v>
      </c>
      <c r="BC11" s="140">
        <v>0.41</v>
      </c>
      <c r="BD11" s="140" t="str">
        <f t="shared" si="1"/>
        <v/>
      </c>
      <c r="BE11" s="140">
        <f t="shared" si="2"/>
        <v>0.17</v>
      </c>
      <c r="BF11" s="140" t="str">
        <f t="shared" si="3"/>
        <v/>
      </c>
      <c r="BG11" s="140">
        <f t="shared" si="4"/>
        <v>0.32</v>
      </c>
      <c r="BH11" s="84">
        <f t="shared" si="0"/>
        <v>11.25</v>
      </c>
      <c r="BI11" s="84"/>
      <c r="BJ11" s="84"/>
      <c r="BK11" s="84"/>
      <c r="BL11" s="84"/>
    </row>
    <row r="12" spans="1:64"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66"/>
      <c r="P12" s="22"/>
      <c r="Q12" s="52"/>
      <c r="R12" s="52"/>
      <c r="S12" s="66" t="s">
        <v>94</v>
      </c>
      <c r="T12" s="57"/>
      <c r="U12" s="57">
        <v>0.4</v>
      </c>
      <c r="V12" s="22">
        <v>8</v>
      </c>
      <c r="W12" s="22">
        <v>30</v>
      </c>
      <c r="X12" s="45"/>
      <c r="Y12" s="45" t="s">
        <v>814</v>
      </c>
      <c r="Z12" s="168"/>
      <c r="AA12" s="168"/>
      <c r="AB12" s="168"/>
      <c r="AC12" s="168"/>
      <c r="AD12" s="45"/>
      <c r="AE12" s="24" t="s">
        <v>814</v>
      </c>
      <c r="AF12"/>
      <c r="AG12"/>
      <c r="AH12" s="52">
        <v>2.42</v>
      </c>
      <c r="AI12" s="89"/>
      <c r="AJ12" s="152">
        <v>2.42</v>
      </c>
      <c r="AK12" s="52">
        <v>11.05</v>
      </c>
      <c r="AL12" s="140">
        <v>6.37</v>
      </c>
      <c r="AM12" s="126">
        <v>2.12</v>
      </c>
      <c r="AN12" s="84"/>
      <c r="AP12" s="140"/>
      <c r="AQ12" s="84"/>
      <c r="AR12" s="84"/>
      <c r="AT12" s="140">
        <v>0.23</v>
      </c>
      <c r="AU12" s="140">
        <v>3.34</v>
      </c>
      <c r="AV12" s="84">
        <v>5.57</v>
      </c>
      <c r="AX12" s="140"/>
      <c r="AY12" s="84"/>
      <c r="AZ12" s="84">
        <v>0.21</v>
      </c>
      <c r="BB12" s="140"/>
      <c r="BC12" s="140">
        <v>1.36</v>
      </c>
      <c r="BD12" s="140" t="str">
        <f t="shared" si="1"/>
        <v/>
      </c>
      <c r="BE12" s="140">
        <f t="shared" si="2"/>
        <v>0.23</v>
      </c>
      <c r="BF12" s="140">
        <f t="shared" si="3"/>
        <v>5.57</v>
      </c>
      <c r="BG12" s="140">
        <f t="shared" si="4"/>
        <v>1.36</v>
      </c>
      <c r="BH12" s="84">
        <f t="shared" si="0"/>
        <v>13.47</v>
      </c>
      <c r="BI12" s="84"/>
      <c r="BJ12" s="84"/>
      <c r="BK12" s="84"/>
      <c r="BL12" s="84"/>
    </row>
    <row r="13" spans="1:64"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66"/>
      <c r="P13" s="22"/>
      <c r="Q13" s="52"/>
      <c r="R13" s="52"/>
      <c r="S13" s="66" t="s">
        <v>94</v>
      </c>
      <c r="T13" s="57"/>
      <c r="U13" s="57">
        <v>0.4</v>
      </c>
      <c r="V13" s="22">
        <v>10</v>
      </c>
      <c r="W13" s="22">
        <v>40</v>
      </c>
      <c r="X13" s="45"/>
      <c r="Y13" s="45" t="s">
        <v>814</v>
      </c>
      <c r="Z13" s="168"/>
      <c r="AA13" s="168"/>
      <c r="AB13" s="168"/>
      <c r="AC13" s="168"/>
      <c r="AD13" s="45"/>
      <c r="AE13" s="24" t="s">
        <v>814</v>
      </c>
      <c r="AF13"/>
      <c r="AG13"/>
      <c r="AH13" s="52">
        <v>1.47</v>
      </c>
      <c r="AI13" s="89"/>
      <c r="AJ13" s="153">
        <v>1.47</v>
      </c>
      <c r="AK13" s="52">
        <v>13.36</v>
      </c>
      <c r="AL13" s="140">
        <v>5.62</v>
      </c>
      <c r="AM13" s="151">
        <v>5.01</v>
      </c>
      <c r="AN13" s="84"/>
      <c r="AP13" s="140"/>
      <c r="AQ13" s="84"/>
      <c r="AR13" s="84"/>
      <c r="AT13" s="140">
        <v>0.24</v>
      </c>
      <c r="AU13" s="140"/>
      <c r="AV13" s="84"/>
      <c r="AX13" s="140"/>
      <c r="AY13" s="84"/>
      <c r="AZ13" s="84"/>
      <c r="BB13" s="140">
        <v>0.38</v>
      </c>
      <c r="BC13" s="140">
        <v>0.87</v>
      </c>
      <c r="BD13" s="140" t="str">
        <f t="shared" si="1"/>
        <v/>
      </c>
      <c r="BE13" s="140">
        <f t="shared" si="2"/>
        <v>0.24</v>
      </c>
      <c r="BF13" s="140" t="str">
        <f t="shared" si="3"/>
        <v/>
      </c>
      <c r="BG13" s="140">
        <f t="shared" si="4"/>
        <v>0.38</v>
      </c>
      <c r="BH13" s="84">
        <f t="shared" si="0"/>
        <v>14.83</v>
      </c>
      <c r="BI13" s="84"/>
      <c r="BJ13" s="84"/>
      <c r="BK13" s="84"/>
      <c r="BL13" s="84"/>
    </row>
    <row r="14" spans="1:64" s="7" customFormat="1" ht="31.5"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66"/>
      <c r="P14" s="22"/>
      <c r="Q14" s="52"/>
      <c r="R14" s="52"/>
      <c r="S14" s="66" t="s">
        <v>276</v>
      </c>
      <c r="T14" s="57">
        <v>1.4</v>
      </c>
      <c r="U14" s="57">
        <v>3.1</v>
      </c>
      <c r="V14" s="22">
        <v>10</v>
      </c>
      <c r="W14" s="22">
        <v>50</v>
      </c>
      <c r="X14" s="45" t="s">
        <v>147</v>
      </c>
      <c r="Y14" s="45" t="s">
        <v>814</v>
      </c>
      <c r="Z14" s="168"/>
      <c r="AA14" s="168"/>
      <c r="AB14" s="168"/>
      <c r="AC14" s="168"/>
      <c r="AD14" s="45"/>
      <c r="AE14" s="24" t="s">
        <v>814</v>
      </c>
      <c r="AF14"/>
      <c r="AG14"/>
      <c r="AH14" s="52">
        <v>2.0299999999999998</v>
      </c>
      <c r="AI14" s="89"/>
      <c r="AJ14" s="153">
        <v>2.0299999999999998</v>
      </c>
      <c r="AK14" s="52">
        <v>11.73</v>
      </c>
      <c r="AL14" s="140">
        <v>6.22</v>
      </c>
      <c r="AM14" s="126">
        <v>3.05</v>
      </c>
      <c r="AN14" s="84"/>
      <c r="AP14" s="140">
        <v>2.21</v>
      </c>
      <c r="AQ14" s="84"/>
      <c r="AR14" s="84"/>
      <c r="AT14" s="140">
        <v>0.25</v>
      </c>
      <c r="AU14" s="140">
        <v>2.4300000000000002</v>
      </c>
      <c r="AV14" s="84">
        <v>2.14</v>
      </c>
      <c r="AX14" s="140"/>
      <c r="AY14" s="84"/>
      <c r="AZ14" s="84">
        <v>0.16</v>
      </c>
      <c r="BB14" s="140"/>
      <c r="BC14" s="140">
        <v>1.1499999999999999</v>
      </c>
      <c r="BD14" s="140">
        <f t="shared" si="1"/>
        <v>2.21</v>
      </c>
      <c r="BE14" s="140">
        <f t="shared" si="2"/>
        <v>0.25</v>
      </c>
      <c r="BF14" s="140">
        <f t="shared" si="3"/>
        <v>2.14</v>
      </c>
      <c r="BG14" s="140">
        <f t="shared" si="4"/>
        <v>1.1499999999999999</v>
      </c>
      <c r="BH14" s="84">
        <f t="shared" si="0"/>
        <v>13.76</v>
      </c>
      <c r="BI14" s="84"/>
      <c r="BJ14" s="84"/>
      <c r="BK14" s="84"/>
      <c r="BL14" s="84"/>
    </row>
    <row r="15" spans="1:64"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66"/>
      <c r="P15" s="22"/>
      <c r="Q15" s="52"/>
      <c r="R15" s="52"/>
      <c r="S15" s="66" t="s">
        <v>276</v>
      </c>
      <c r="T15" s="57">
        <v>0.5</v>
      </c>
      <c r="U15" s="57">
        <v>1.3</v>
      </c>
      <c r="V15" s="22">
        <v>27</v>
      </c>
      <c r="W15" s="22">
        <v>45</v>
      </c>
      <c r="X15" s="45" t="s">
        <v>138</v>
      </c>
      <c r="Y15" s="45" t="s">
        <v>814</v>
      </c>
      <c r="Z15" s="168"/>
      <c r="AA15" s="168"/>
      <c r="AB15" s="168"/>
      <c r="AC15" s="168"/>
      <c r="AD15" s="45"/>
      <c r="AE15" s="24" t="s">
        <v>814</v>
      </c>
      <c r="AF15"/>
      <c r="AG15"/>
      <c r="AH15" s="52">
        <v>5.9</v>
      </c>
      <c r="AI15" s="89"/>
      <c r="AJ15" s="153">
        <v>5.9</v>
      </c>
      <c r="AK15" s="52">
        <v>4.22</v>
      </c>
      <c r="AL15" s="140"/>
      <c r="AM15" s="151">
        <v>4.22</v>
      </c>
      <c r="AN15" s="84"/>
      <c r="AP15" s="140"/>
      <c r="AQ15" s="84"/>
      <c r="AR15" s="84"/>
      <c r="AT15" s="140">
        <v>0.34</v>
      </c>
      <c r="AU15" s="140">
        <v>0.69</v>
      </c>
      <c r="AV15" s="84"/>
      <c r="AX15" s="140">
        <v>3.02</v>
      </c>
      <c r="AY15" s="84"/>
      <c r="AZ15" s="84"/>
      <c r="BB15" s="140">
        <v>0.37</v>
      </c>
      <c r="BC15" s="140">
        <v>1.4</v>
      </c>
      <c r="BD15" s="140" t="str">
        <f t="shared" si="1"/>
        <v/>
      </c>
      <c r="BE15" s="140">
        <f t="shared" si="2"/>
        <v>0.34</v>
      </c>
      <c r="BF15" s="140">
        <f t="shared" si="3"/>
        <v>3.02</v>
      </c>
      <c r="BG15" s="140">
        <f t="shared" si="4"/>
        <v>0.37</v>
      </c>
      <c r="BH15" s="84">
        <f t="shared" si="0"/>
        <v>10.120000000000001</v>
      </c>
      <c r="BI15" s="84"/>
      <c r="BJ15" s="84"/>
      <c r="BK15" s="84"/>
      <c r="BL15" s="84"/>
    </row>
    <row r="16" spans="1:64"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66"/>
      <c r="P16" s="22"/>
      <c r="Q16" s="52"/>
      <c r="R16" s="52"/>
      <c r="S16" s="66" t="s">
        <v>276</v>
      </c>
      <c r="T16" s="57">
        <v>1</v>
      </c>
      <c r="U16" s="57">
        <v>3</v>
      </c>
      <c r="V16" s="22">
        <v>8</v>
      </c>
      <c r="W16" s="22">
        <v>30</v>
      </c>
      <c r="X16" s="45" t="s">
        <v>149</v>
      </c>
      <c r="Y16" s="45" t="s">
        <v>814</v>
      </c>
      <c r="Z16" s="168"/>
      <c r="AA16" s="168"/>
      <c r="AB16" s="168"/>
      <c r="AC16" s="168"/>
      <c r="AD16" s="45"/>
      <c r="AE16" s="24" t="s">
        <v>814</v>
      </c>
      <c r="AF16"/>
      <c r="AG16"/>
      <c r="AH16" s="52">
        <v>0.79</v>
      </c>
      <c r="AI16" s="89"/>
      <c r="AJ16" s="153">
        <v>0.79</v>
      </c>
      <c r="AK16" s="52">
        <v>11</v>
      </c>
      <c r="AL16" s="140">
        <v>6.26</v>
      </c>
      <c r="AM16" s="126">
        <v>1.96</v>
      </c>
      <c r="AP16" s="156"/>
      <c r="AT16" s="156">
        <v>0.17</v>
      </c>
      <c r="AU16" s="156">
        <v>2.61</v>
      </c>
      <c r="AV16" s="84">
        <v>2.7</v>
      </c>
      <c r="AX16" s="140"/>
      <c r="AY16" s="84"/>
      <c r="AZ16" s="84">
        <v>0.13</v>
      </c>
      <c r="BB16" s="140"/>
      <c r="BC16" s="140">
        <v>1.1599999999999999</v>
      </c>
      <c r="BD16" s="140" t="str">
        <f t="shared" si="1"/>
        <v/>
      </c>
      <c r="BE16" s="140">
        <f t="shared" si="2"/>
        <v>0.17</v>
      </c>
      <c r="BF16" s="140">
        <f t="shared" si="3"/>
        <v>2.7</v>
      </c>
      <c r="BG16" s="140">
        <f t="shared" si="4"/>
        <v>1.1599999999999999</v>
      </c>
      <c r="BH16" s="84">
        <f t="shared" si="0"/>
        <v>11.79</v>
      </c>
      <c r="BI16" s="84"/>
      <c r="BJ16" s="84"/>
      <c r="BK16" s="84"/>
      <c r="BL16" s="84"/>
    </row>
    <row r="17" spans="1:64"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66"/>
      <c r="P17" s="22"/>
      <c r="Q17" s="52"/>
      <c r="R17" s="52"/>
      <c r="S17" s="66" t="s">
        <v>276</v>
      </c>
      <c r="T17" s="57">
        <v>1.3</v>
      </c>
      <c r="U17" s="57">
        <v>1.9</v>
      </c>
      <c r="V17" s="22">
        <v>7</v>
      </c>
      <c r="W17" s="22">
        <v>40</v>
      </c>
      <c r="X17" s="45" t="s">
        <v>150</v>
      </c>
      <c r="Y17" s="45" t="s">
        <v>814</v>
      </c>
      <c r="Z17" s="168"/>
      <c r="AA17" s="168"/>
      <c r="AB17" s="168"/>
      <c r="AC17" s="168"/>
      <c r="AD17" s="45"/>
      <c r="AE17" s="24" t="s">
        <v>814</v>
      </c>
      <c r="AF17"/>
      <c r="AG17"/>
      <c r="AH17" s="52">
        <v>1.1599999999999999</v>
      </c>
      <c r="AI17" s="89"/>
      <c r="AJ17" s="153">
        <v>1.1599999999999999</v>
      </c>
      <c r="AK17" s="52">
        <v>11.66</v>
      </c>
      <c r="AL17" s="140">
        <v>4.68</v>
      </c>
      <c r="AM17" s="151">
        <v>4.42</v>
      </c>
      <c r="AN17" s="84"/>
      <c r="AP17" s="140"/>
      <c r="AQ17" s="84"/>
      <c r="AR17" s="84"/>
      <c r="AT17" s="140">
        <v>0.15</v>
      </c>
      <c r="AU17" s="140"/>
      <c r="AV17" s="84"/>
      <c r="AX17" s="140"/>
      <c r="AY17" s="84"/>
      <c r="AZ17" s="84"/>
      <c r="BB17" s="140">
        <v>0.16</v>
      </c>
      <c r="BC17" s="140">
        <v>0.89</v>
      </c>
      <c r="BD17" s="140" t="str">
        <f t="shared" si="1"/>
        <v/>
      </c>
      <c r="BE17" s="140">
        <f t="shared" si="2"/>
        <v>0.15</v>
      </c>
      <c r="BF17" s="140" t="str">
        <f t="shared" si="3"/>
        <v/>
      </c>
      <c r="BG17" s="140">
        <f t="shared" si="4"/>
        <v>0.16</v>
      </c>
      <c r="BH17" s="84">
        <f t="shared" si="0"/>
        <v>12.82</v>
      </c>
      <c r="BI17" s="84"/>
      <c r="BJ17" s="84"/>
      <c r="BK17" s="84"/>
      <c r="BL17" s="84"/>
    </row>
    <row r="18" spans="1:64"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66"/>
      <c r="P18" s="22"/>
      <c r="Q18" s="52"/>
      <c r="R18" s="52"/>
      <c r="S18" s="66" t="s">
        <v>76</v>
      </c>
      <c r="T18" s="57"/>
      <c r="U18" s="57"/>
      <c r="V18" s="22"/>
      <c r="W18" s="22">
        <v>35</v>
      </c>
      <c r="X18" s="45"/>
      <c r="Y18" s="45" t="s">
        <v>814</v>
      </c>
      <c r="Z18" s="168"/>
      <c r="AA18" s="168"/>
      <c r="AB18" s="168"/>
      <c r="AC18" s="168"/>
      <c r="AD18" s="45"/>
      <c r="AE18" s="24" t="s">
        <v>814</v>
      </c>
      <c r="AF18"/>
      <c r="AG18"/>
      <c r="AH18" s="52"/>
      <c r="AI18" s="89"/>
      <c r="AJ18" s="125"/>
      <c r="AK18" s="52">
        <v>12.35</v>
      </c>
      <c r="AL18" s="140">
        <v>5.04</v>
      </c>
      <c r="AM18" s="126">
        <v>3.99</v>
      </c>
      <c r="AN18" s="84"/>
      <c r="AP18" s="140"/>
      <c r="AQ18" s="84"/>
      <c r="AR18" s="84"/>
      <c r="AT18" s="140"/>
      <c r="AU18" s="140"/>
      <c r="AV18" s="84">
        <v>2.73</v>
      </c>
      <c r="AX18" s="140"/>
      <c r="AY18" s="84"/>
      <c r="AZ18" s="84">
        <v>0.06</v>
      </c>
      <c r="BB18" s="140"/>
      <c r="BC18" s="140">
        <v>0.67</v>
      </c>
      <c r="BD18" s="140" t="str">
        <f t="shared" si="1"/>
        <v/>
      </c>
      <c r="BE18" s="140" t="str">
        <f t="shared" si="2"/>
        <v/>
      </c>
      <c r="BF18" s="140">
        <f t="shared" si="3"/>
        <v>2.73</v>
      </c>
      <c r="BG18" s="140">
        <f t="shared" si="4"/>
        <v>0.67</v>
      </c>
      <c r="BH18" s="84">
        <f t="shared" si="0"/>
        <v>12.35</v>
      </c>
      <c r="BI18" s="84"/>
      <c r="BJ18" s="84"/>
      <c r="BK18" s="84"/>
      <c r="BL18" s="84"/>
    </row>
    <row r="19" spans="1:64"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66"/>
      <c r="P19" s="22"/>
      <c r="Q19" s="52"/>
      <c r="R19" s="52"/>
      <c r="S19" s="66" t="s">
        <v>76</v>
      </c>
      <c r="T19" s="57"/>
      <c r="U19" s="57"/>
      <c r="V19" s="22"/>
      <c r="W19" s="22">
        <v>30</v>
      </c>
      <c r="X19" s="45"/>
      <c r="Y19" s="45" t="s">
        <v>814</v>
      </c>
      <c r="Z19" s="52"/>
      <c r="AA19" s="52"/>
      <c r="AB19" s="52"/>
      <c r="AC19" s="52"/>
      <c r="AD19" s="45"/>
      <c r="AE19" s="24" t="s">
        <v>814</v>
      </c>
      <c r="AF19"/>
      <c r="AG19"/>
      <c r="AH19" s="52"/>
      <c r="AI19" s="89"/>
      <c r="AJ19" s="125"/>
      <c r="AK19" s="52">
        <v>8.48</v>
      </c>
      <c r="AL19" s="140">
        <v>5.86</v>
      </c>
      <c r="AM19" s="126">
        <v>2.4900000000000002</v>
      </c>
      <c r="AN19" s="84"/>
      <c r="AP19" s="140"/>
      <c r="AQ19" s="84"/>
      <c r="AR19" s="84"/>
      <c r="AT19" s="140"/>
      <c r="AU19" s="140"/>
      <c r="AV19" s="84">
        <v>2.56</v>
      </c>
      <c r="AX19" s="140"/>
      <c r="AY19" s="84"/>
      <c r="AZ19" s="84">
        <v>0.15</v>
      </c>
      <c r="BB19" s="140"/>
      <c r="BC19" s="140">
        <v>1.02</v>
      </c>
      <c r="BD19" s="140" t="str">
        <f t="shared" si="1"/>
        <v/>
      </c>
      <c r="BE19" s="140" t="str">
        <f t="shared" si="2"/>
        <v/>
      </c>
      <c r="BF19" s="140">
        <f t="shared" si="3"/>
        <v>2.56</v>
      </c>
      <c r="BG19" s="140">
        <f t="shared" si="4"/>
        <v>1.02</v>
      </c>
      <c r="BH19" s="84">
        <f t="shared" si="0"/>
        <v>8.48</v>
      </c>
      <c r="BI19" s="84"/>
      <c r="BJ19" s="84"/>
      <c r="BK19" s="84"/>
      <c r="BL19" s="84"/>
    </row>
    <row r="20" spans="1:64"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66"/>
      <c r="P20" s="22"/>
      <c r="Q20" s="52"/>
      <c r="R20" s="52"/>
      <c r="S20" s="66" t="s">
        <v>76</v>
      </c>
      <c r="T20" s="57"/>
      <c r="U20" s="57"/>
      <c r="V20" s="22"/>
      <c r="W20" s="22">
        <v>40</v>
      </c>
      <c r="X20" s="45"/>
      <c r="Y20" s="45" t="s">
        <v>814</v>
      </c>
      <c r="Z20" s="168"/>
      <c r="AA20" s="52"/>
      <c r="AB20" s="52"/>
      <c r="AC20" s="52"/>
      <c r="AD20" s="45"/>
      <c r="AE20" s="24" t="s">
        <v>814</v>
      </c>
      <c r="AF20"/>
      <c r="AG20"/>
      <c r="AH20" s="52"/>
      <c r="AI20" s="89"/>
      <c r="AJ20" s="125"/>
      <c r="AK20" s="87">
        <v>9.81</v>
      </c>
      <c r="AL20" s="140">
        <v>6.82</v>
      </c>
      <c r="AM20" s="126">
        <v>3.07</v>
      </c>
      <c r="AN20" s="84"/>
      <c r="AP20" s="140"/>
      <c r="AQ20" s="84"/>
      <c r="AR20" s="84"/>
      <c r="AT20" s="140"/>
      <c r="AU20" s="140"/>
      <c r="AV20" s="84">
        <v>2.77</v>
      </c>
      <c r="AX20" s="140"/>
      <c r="AY20" s="84"/>
      <c r="AZ20" s="84">
        <v>0.34</v>
      </c>
      <c r="BB20" s="140"/>
      <c r="BC20" s="140">
        <v>0.93</v>
      </c>
      <c r="BD20" s="140" t="str">
        <f t="shared" si="1"/>
        <v/>
      </c>
      <c r="BE20" s="140" t="str">
        <f t="shared" si="2"/>
        <v/>
      </c>
      <c r="BF20" s="140">
        <f t="shared" si="3"/>
        <v>2.77</v>
      </c>
      <c r="BG20" s="140">
        <f t="shared" si="4"/>
        <v>0.93</v>
      </c>
      <c r="BH20" s="84">
        <f t="shared" si="0"/>
        <v>9.81</v>
      </c>
      <c r="BI20" s="84"/>
      <c r="BJ20" s="84"/>
      <c r="BK20" s="84"/>
      <c r="BL20" s="84"/>
    </row>
    <row r="21" spans="1:64"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67"/>
      <c r="P21" s="47"/>
      <c r="Q21" s="53"/>
      <c r="R21" s="53"/>
      <c r="S21" s="67" t="s">
        <v>76</v>
      </c>
      <c r="T21" s="58"/>
      <c r="U21" s="58"/>
      <c r="V21" s="47"/>
      <c r="W21" s="47">
        <v>35</v>
      </c>
      <c r="X21" s="110"/>
      <c r="Y21" s="110" t="s">
        <v>814</v>
      </c>
      <c r="Z21" s="169"/>
      <c r="AA21" s="53"/>
      <c r="AB21" s="53"/>
      <c r="AC21" s="53"/>
      <c r="AD21" s="110"/>
      <c r="AE21" s="43" t="s">
        <v>814</v>
      </c>
      <c r="AF21" s="34"/>
      <c r="AG21" s="34"/>
      <c r="AH21" s="53"/>
      <c r="AI21" s="129"/>
      <c r="AJ21" s="128"/>
      <c r="AK21" s="88">
        <v>10.1</v>
      </c>
      <c r="AL21" s="141">
        <v>5.19</v>
      </c>
      <c r="AM21" s="130">
        <v>4.92</v>
      </c>
      <c r="AN21" s="86"/>
      <c r="AP21" s="141"/>
      <c r="AQ21" s="86"/>
      <c r="AR21" s="86"/>
      <c r="AT21" s="141"/>
      <c r="AU21" s="141"/>
      <c r="AV21" s="86">
        <v>3.71</v>
      </c>
      <c r="AX21" s="141"/>
      <c r="AY21" s="86"/>
      <c r="AZ21" s="86">
        <v>0.3</v>
      </c>
      <c r="BB21" s="141"/>
      <c r="BC21" s="141">
        <v>1.24</v>
      </c>
      <c r="BD21" s="140" t="str">
        <f t="shared" si="1"/>
        <v/>
      </c>
      <c r="BE21" s="140" t="str">
        <f t="shared" si="2"/>
        <v/>
      </c>
      <c r="BF21" s="140">
        <f t="shared" si="3"/>
        <v>3.71</v>
      </c>
      <c r="BG21" s="140">
        <f t="shared" si="4"/>
        <v>1.24</v>
      </c>
      <c r="BH21" s="86">
        <f t="shared" si="0"/>
        <v>10.1</v>
      </c>
      <c r="BI21" s="86"/>
      <c r="BJ21" s="86"/>
      <c r="BK21" s="86"/>
      <c r="BL21" s="86"/>
    </row>
    <row r="22" spans="1:64" ht="31.5"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54">
        <v>145.671807538</v>
      </c>
      <c r="S22" s="68" t="s">
        <v>39</v>
      </c>
      <c r="T22" s="59">
        <v>3</v>
      </c>
      <c r="U22" s="59">
        <f>AVERAGE(4,2,2,0.5,1)</f>
        <v>1.9</v>
      </c>
      <c r="V22" s="21">
        <v>10</v>
      </c>
      <c r="W22" s="21">
        <v>65</v>
      </c>
      <c r="X22" s="3" t="s">
        <v>115</v>
      </c>
      <c r="Y22" s="3" t="s">
        <v>814</v>
      </c>
      <c r="Z22" s="171">
        <v>4</v>
      </c>
      <c r="AA22" s="113">
        <v>1.2</v>
      </c>
      <c r="AB22" s="113">
        <v>4</v>
      </c>
      <c r="AC22" s="113">
        <v>45</v>
      </c>
      <c r="AE22" s="24" t="s">
        <v>814</v>
      </c>
      <c r="AH22" s="84">
        <v>1.28</v>
      </c>
      <c r="AI22" s="89"/>
      <c r="AJ22" s="153">
        <v>1.28</v>
      </c>
      <c r="AK22" s="89">
        <v>16.100000000000001</v>
      </c>
      <c r="AL22" s="142">
        <v>4.97</v>
      </c>
      <c r="AM22" s="151">
        <v>3.73</v>
      </c>
      <c r="AO22" s="7"/>
      <c r="AS22" s="7"/>
      <c r="AT22" s="140">
        <v>0.32</v>
      </c>
      <c r="AW22" s="7"/>
      <c r="BA22" s="7"/>
      <c r="BB22" s="140">
        <v>0.25</v>
      </c>
      <c r="BD22" s="140" t="str">
        <f t="shared" si="1"/>
        <v/>
      </c>
      <c r="BE22" s="140">
        <f t="shared" si="2"/>
        <v>0.32</v>
      </c>
      <c r="BF22" s="140" t="str">
        <f t="shared" si="3"/>
        <v/>
      </c>
      <c r="BG22" s="140">
        <f t="shared" si="4"/>
        <v>0.25</v>
      </c>
      <c r="BH22" s="84">
        <f t="shared" si="0"/>
        <v>17.380000000000003</v>
      </c>
      <c r="BI22" s="84">
        <f>IF(ISBLANK(AH22),"",IF(ISBLANK(AF23),"",IFERROR(((AH22-AF23)/0.36/P22),"")))</f>
        <v>-4.7743055555555559E-2</v>
      </c>
      <c r="BJ22" s="84">
        <f>IF(ISBLANK(AH22),"",IF(ISBLANK(AH22),"",IFERROR(((AH22-AH23)/0.36/P22),"")))</f>
        <v>-3.9930555555555552E-2</v>
      </c>
      <c r="BK22" s="84">
        <f>IF(ISBLANK(AG23),"",IF(ISBLANK(BH22),"",IFERROR(((BH22-AG23)/0.36/P22),"")))</f>
        <v>0.13715277777777796</v>
      </c>
      <c r="BL22" s="84">
        <f>IF(ISBLANK(BH23),"",IF(ISBLANK(BH22),"",IFERROR(((BH22-BH23)/0.36/P22),"")))</f>
        <v>0.31684027777777796</v>
      </c>
    </row>
    <row r="23" spans="1:64" ht="31.5"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5">O23-N23</f>
        <v>32</v>
      </c>
      <c r="Q23" s="54">
        <f>INDEX([1]Sheet1!$J:$J,MATCH(A23,[1]Sheet1!$A:$A,0))</f>
        <v>145.671807538</v>
      </c>
      <c r="R23">
        <v>291.34361507599999</v>
      </c>
      <c r="S23" s="68" t="s">
        <v>39</v>
      </c>
      <c r="T23" s="59">
        <v>2.5</v>
      </c>
      <c r="U23" s="59">
        <f>AVERAGE(4,4,3.5,0,0)</f>
        <v>2.2999999999999998</v>
      </c>
      <c r="V23" s="21">
        <v>10</v>
      </c>
      <c r="W23" s="21">
        <v>40</v>
      </c>
      <c r="X23" s="3" t="s">
        <v>115</v>
      </c>
      <c r="Y23" s="3" t="s">
        <v>814</v>
      </c>
      <c r="Z23" s="171">
        <v>1.5</v>
      </c>
      <c r="AA23" s="113">
        <v>1.4</v>
      </c>
      <c r="AB23" s="113">
        <v>8</v>
      </c>
      <c r="AC23" s="113">
        <v>30</v>
      </c>
      <c r="AE23" s="24" t="s">
        <v>814</v>
      </c>
      <c r="AF23">
        <v>1.83</v>
      </c>
      <c r="AG23">
        <v>15.8</v>
      </c>
      <c r="AH23" s="84">
        <v>1.74</v>
      </c>
      <c r="AI23" s="89"/>
      <c r="AJ23" s="153">
        <v>1.74</v>
      </c>
      <c r="AK23" s="89">
        <v>11.99</v>
      </c>
      <c r="AL23" s="142">
        <v>4.99</v>
      </c>
      <c r="AM23" s="151">
        <v>2.98</v>
      </c>
      <c r="AO23" s="7"/>
      <c r="AS23" s="7"/>
      <c r="AT23" s="140">
        <v>0.23</v>
      </c>
      <c r="AW23" s="7"/>
      <c r="BA23" s="7"/>
      <c r="BB23" s="140">
        <v>0.25</v>
      </c>
      <c r="BD23" s="140" t="str">
        <f t="shared" si="1"/>
        <v/>
      </c>
      <c r="BE23" s="140">
        <f t="shared" si="2"/>
        <v>0.23</v>
      </c>
      <c r="BF23" s="140" t="str">
        <f t="shared" si="3"/>
        <v/>
      </c>
      <c r="BG23" s="140">
        <f t="shared" si="4"/>
        <v>0.25</v>
      </c>
      <c r="BH23" s="84">
        <f t="shared" si="0"/>
        <v>13.73</v>
      </c>
      <c r="BI23" s="84">
        <f>IF(ISBLANK(AH23),"",IF(ISBLANK(AF23),"",IFERROR(((AH23-AF23)/0.36/P23),"")))</f>
        <v>-7.8125000000000069E-3</v>
      </c>
      <c r="BK23" s="84">
        <f>IF(ISBLANK(BH23),"",IF(ISBLANK(AG23),"",IFERROR(((BH23-AG23)/0.36/P23),"")))</f>
        <v>-0.17968750000000003</v>
      </c>
    </row>
    <row r="24" spans="1:64"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5"/>
        <v>32</v>
      </c>
      <c r="Q24" s="54">
        <f>INDEX([1]Sheet1!$J:$J,MATCH(A24,[1]Sheet1!$A:$A,0))</f>
        <v>145.671807538</v>
      </c>
      <c r="R24">
        <v>145.671807538</v>
      </c>
      <c r="S24" s="68" t="s">
        <v>39</v>
      </c>
      <c r="T24" s="59">
        <v>2.2999999999999998</v>
      </c>
      <c r="U24" s="59">
        <v>2.1</v>
      </c>
      <c r="V24" s="21">
        <v>20</v>
      </c>
      <c r="W24" s="21">
        <v>40</v>
      </c>
      <c r="X24" s="3" t="s">
        <v>60</v>
      </c>
      <c r="Y24" s="3" t="s">
        <v>814</v>
      </c>
      <c r="Z24" s="171">
        <v>2.2999999999999998</v>
      </c>
      <c r="AA24" s="113">
        <v>2.6</v>
      </c>
      <c r="AB24" s="113">
        <v>5</v>
      </c>
      <c r="AC24" s="113">
        <v>20</v>
      </c>
      <c r="AE24" s="24" t="s">
        <v>814</v>
      </c>
      <c r="AH24" s="84">
        <v>2.4700000000000002</v>
      </c>
      <c r="AI24" s="89"/>
      <c r="AJ24" s="153">
        <v>3.03</v>
      </c>
      <c r="AK24" s="87">
        <v>5.28</v>
      </c>
      <c r="AL24" s="142"/>
      <c r="AM24" s="151">
        <v>5.28</v>
      </c>
      <c r="AO24" s="7"/>
      <c r="AS24" s="7"/>
      <c r="AT24" s="140">
        <v>0.32</v>
      </c>
      <c r="AW24" s="7"/>
      <c r="BA24" s="7"/>
      <c r="BB24" s="140">
        <v>0.34</v>
      </c>
      <c r="BD24" s="140" t="str">
        <f t="shared" si="1"/>
        <v/>
      </c>
      <c r="BE24" s="140">
        <f t="shared" si="2"/>
        <v>0.32</v>
      </c>
      <c r="BF24" s="140" t="str">
        <f t="shared" si="3"/>
        <v/>
      </c>
      <c r="BG24" s="140">
        <f t="shared" si="4"/>
        <v>0.34</v>
      </c>
      <c r="BH24" s="84">
        <f t="shared" si="0"/>
        <v>7.75</v>
      </c>
      <c r="BI24" s="84">
        <f>IF(ISBLANK(AH24),"",IF(ISBLANK(AF25),"",IFERROR(((AH24-AF25)/0.36/P24),"")))</f>
        <v>2.1701388888888888E-2</v>
      </c>
      <c r="BJ24" s="84">
        <f>IF(ISBLANK(AH24),"",IF(ISBLANK(AH24),"",IFERROR(((AH24-AH25)/0.36/P24),"")))</f>
        <v>5.3819444444444454E-2</v>
      </c>
      <c r="BK24" s="84">
        <f>IF(ISBLANK(AG25),"",IF(ISBLANK(BH24),"",IFERROR(((BH24-AG25)/0.36/P24),"")))</f>
        <v>-0.40017361111111122</v>
      </c>
      <c r="BL24" s="84">
        <f>IF(ISBLANK(BH25),"",IF(ISBLANK(BH24),"",IFERROR(((BH24-BH25)/0.36/P24),"")))</f>
        <v>3.9930555555555476E-2</v>
      </c>
    </row>
    <row r="25" spans="1:64"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5"/>
        <v>32</v>
      </c>
      <c r="Q25" s="54">
        <f>INDEX([1]Sheet1!$J:$J,MATCH(A25,[1]Sheet1!$A:$A,0))</f>
        <v>145.671807538</v>
      </c>
      <c r="R25">
        <v>291.34361507599999</v>
      </c>
      <c r="S25" s="68" t="s">
        <v>39</v>
      </c>
      <c r="T25" s="59">
        <v>2.5</v>
      </c>
      <c r="U25" s="59">
        <v>0.6</v>
      </c>
      <c r="V25" s="21">
        <v>12</v>
      </c>
      <c r="W25" s="21">
        <v>40</v>
      </c>
      <c r="X25" s="3" t="s">
        <v>60</v>
      </c>
      <c r="Y25" s="3" t="s">
        <v>814</v>
      </c>
      <c r="Z25" s="171">
        <v>1.5</v>
      </c>
      <c r="AA25" s="113">
        <v>0.6</v>
      </c>
      <c r="AB25" s="113">
        <v>7</v>
      </c>
      <c r="AC25" s="113">
        <v>24</v>
      </c>
      <c r="AE25" s="24" t="s">
        <v>814</v>
      </c>
      <c r="AF25">
        <v>2.2200000000000002</v>
      </c>
      <c r="AG25">
        <v>12.360000000000001</v>
      </c>
      <c r="AH25" s="84">
        <v>1.85</v>
      </c>
      <c r="AI25" s="89"/>
      <c r="AJ25" s="153">
        <v>1.85</v>
      </c>
      <c r="AK25" s="87">
        <v>5.44</v>
      </c>
      <c r="AL25" s="142"/>
      <c r="AM25" s="151">
        <v>5.44</v>
      </c>
      <c r="AO25" s="7"/>
      <c r="AS25" s="7"/>
      <c r="AT25" s="140">
        <v>0.34</v>
      </c>
      <c r="AW25" s="7"/>
      <c r="BA25" s="7"/>
      <c r="BB25" s="140">
        <v>0.4</v>
      </c>
      <c r="BD25" s="140" t="str">
        <f t="shared" si="1"/>
        <v/>
      </c>
      <c r="BE25" s="140">
        <f t="shared" si="2"/>
        <v>0.34</v>
      </c>
      <c r="BF25" s="140" t="str">
        <f t="shared" si="3"/>
        <v/>
      </c>
      <c r="BG25" s="140">
        <f t="shared" si="4"/>
        <v>0.4</v>
      </c>
      <c r="BH25" s="84">
        <f t="shared" si="0"/>
        <v>7.2900000000000009</v>
      </c>
      <c r="BI25" s="84">
        <f>IF(ISBLANK(AH25),"",IF(ISBLANK(AF25),"",IFERROR(((AH25-AF25)/0.36/P25),"")))</f>
        <v>-3.2118055555555566E-2</v>
      </c>
      <c r="BK25" s="84">
        <f>IF(ISBLANK(BH25),"",IF(ISBLANK(AG25),"",IFERROR(((BH25-AG25)/0.36/P25),"")))</f>
        <v>-0.44010416666666669</v>
      </c>
    </row>
    <row r="26" spans="1:64"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5"/>
        <v>33</v>
      </c>
      <c r="Q26" s="54">
        <f>INDEX([1]Sheet1!$J:$J,MATCH(A26,[1]Sheet1!$A:$A,0))</f>
        <v>152.52879644500001</v>
      </c>
      <c r="R26">
        <v>152.52879644500001</v>
      </c>
      <c r="S26" s="68" t="s">
        <v>39</v>
      </c>
      <c r="T26" s="59">
        <v>3.5</v>
      </c>
      <c r="U26" s="59">
        <v>2.4</v>
      </c>
      <c r="V26" s="21">
        <v>25</v>
      </c>
      <c r="W26" s="21">
        <v>55</v>
      </c>
      <c r="X26" s="3" t="s">
        <v>122</v>
      </c>
      <c r="Y26" s="3" t="s">
        <v>814</v>
      </c>
      <c r="Z26" s="171">
        <v>2.5</v>
      </c>
      <c r="AA26" s="113">
        <v>4.0999999999999996</v>
      </c>
      <c r="AB26" s="113">
        <v>20</v>
      </c>
      <c r="AC26" s="113">
        <v>50</v>
      </c>
      <c r="AE26" s="24" t="s">
        <v>814</v>
      </c>
      <c r="AH26" s="84">
        <v>8.18</v>
      </c>
      <c r="AI26" s="89">
        <v>5.42</v>
      </c>
      <c r="AJ26" s="125">
        <v>4.07</v>
      </c>
      <c r="AK26" s="87">
        <v>6.52</v>
      </c>
      <c r="AL26" s="142">
        <v>3.86</v>
      </c>
      <c r="AM26" s="131">
        <v>2.57</v>
      </c>
      <c r="AN26" s="84">
        <v>1.47</v>
      </c>
      <c r="AO26" s="7"/>
      <c r="AR26" s="84">
        <v>0.13</v>
      </c>
      <c r="AS26" s="7"/>
      <c r="AV26" s="84">
        <v>2.0299999999999998</v>
      </c>
      <c r="AW26" s="7"/>
      <c r="AZ26" s="84">
        <v>0.11</v>
      </c>
      <c r="BA26" s="7"/>
      <c r="BD26" s="140">
        <f t="shared" si="1"/>
        <v>1.47</v>
      </c>
      <c r="BE26" s="140">
        <f t="shared" si="2"/>
        <v>0.13</v>
      </c>
      <c r="BF26" s="140">
        <f t="shared" si="3"/>
        <v>2.0299999999999998</v>
      </c>
      <c r="BG26" s="140">
        <f t="shared" si="4"/>
        <v>0.11</v>
      </c>
      <c r="BH26" s="84">
        <f t="shared" si="0"/>
        <v>14.7</v>
      </c>
      <c r="BI26" s="84">
        <f>IF(ISBLANK(AH26),"",IF(ISBLANK(AF27),"",IFERROR(((AH26-AF27)/0.36/P26),"")))</f>
        <v>-3.6195286195286176E-2</v>
      </c>
      <c r="BJ26" s="84">
        <f>IF(ISBLANK(AH26),"",IF(ISBLANK(AH26),"",IFERROR(((AH26-AH27)/0.36/P26),"")))</f>
        <v>-0.23063973063973064</v>
      </c>
      <c r="BK26" s="84">
        <f>IF(ISBLANK(AG27),"",IF(ISBLANK(BH26),"",IFERROR(((BH26-AG27)/0.36/P26),"")))</f>
        <v>-0.67929292929292928</v>
      </c>
      <c r="BL26" s="84">
        <f>IF(ISBLANK(BH27),"",IF(ISBLANK(BH26),"",IFERROR(((BH26-BH27)/0.36/P26),"")))</f>
        <v>-0.7617845117845119</v>
      </c>
    </row>
    <row r="27" spans="1:64"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5"/>
        <v>33</v>
      </c>
      <c r="Q27" s="54">
        <f>INDEX([1]Sheet1!$J:$J,MATCH(A27,[1]Sheet1!$A:$A,0))</f>
        <v>152.52879644500001</v>
      </c>
      <c r="R27">
        <v>305.05759289000002</v>
      </c>
      <c r="S27" s="68" t="s">
        <v>39</v>
      </c>
      <c r="T27" s="59">
        <v>2.5</v>
      </c>
      <c r="U27" s="59">
        <v>2.6</v>
      </c>
      <c r="V27" s="21">
        <v>20</v>
      </c>
      <c r="W27" s="21">
        <v>45</v>
      </c>
      <c r="X27" s="3" t="s">
        <v>60</v>
      </c>
      <c r="Y27" s="3" t="s">
        <v>814</v>
      </c>
      <c r="Z27" s="171">
        <v>0.7</v>
      </c>
      <c r="AA27" s="113">
        <v>4.5</v>
      </c>
      <c r="AB27" s="113">
        <v>15</v>
      </c>
      <c r="AC27" s="113">
        <v>40</v>
      </c>
      <c r="AE27" s="24" t="s">
        <v>814</v>
      </c>
      <c r="AF27">
        <v>8.61</v>
      </c>
      <c r="AG27">
        <v>22.77</v>
      </c>
      <c r="AH27" s="84">
        <v>10.92</v>
      </c>
      <c r="AI27" s="89">
        <v>5.2</v>
      </c>
      <c r="AJ27" s="153">
        <v>5.77</v>
      </c>
      <c r="AK27" s="87">
        <v>12.83</v>
      </c>
      <c r="AL27" s="142">
        <v>4.9400000000000004</v>
      </c>
      <c r="AM27" s="151">
        <v>3.64</v>
      </c>
      <c r="AO27" s="7"/>
      <c r="AS27" s="7"/>
      <c r="AT27" s="140">
        <v>0.22</v>
      </c>
      <c r="AW27" s="7"/>
      <c r="BA27" s="7"/>
      <c r="BB27" s="140">
        <v>0.25</v>
      </c>
      <c r="BD27" s="140" t="str">
        <f t="shared" si="1"/>
        <v/>
      </c>
      <c r="BE27" s="140">
        <f t="shared" si="2"/>
        <v>0.22</v>
      </c>
      <c r="BF27" s="140" t="str">
        <f t="shared" si="3"/>
        <v/>
      </c>
      <c r="BG27" s="140">
        <f t="shared" si="4"/>
        <v>0.25</v>
      </c>
      <c r="BH27" s="84">
        <f t="shared" si="0"/>
        <v>23.75</v>
      </c>
      <c r="BI27" s="84">
        <f>IF(ISBLANK(AH27),"",IF(ISBLANK(AF27),"",IFERROR(((AH27-AF27)/0.36/P27),"")))</f>
        <v>0.19444444444444448</v>
      </c>
      <c r="BK27" s="84">
        <f>IF(ISBLANK(BH27),"",IF(ISBLANK(AG27),"",IFERROR(((BH27-AG27)/0.36/P27),"")))</f>
        <v>8.2491582491582532E-2</v>
      </c>
    </row>
    <row r="28" spans="1:64"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5"/>
        <v>33</v>
      </c>
      <c r="Q28" s="54">
        <f>INDEX([1]Sheet1!$J:$J,MATCH(A28,[1]Sheet1!$A:$A,0))</f>
        <v>152.52879644500001</v>
      </c>
      <c r="R28">
        <v>152.52879644500001</v>
      </c>
      <c r="S28" s="68" t="s">
        <v>39</v>
      </c>
      <c r="T28" s="59">
        <v>1.5</v>
      </c>
      <c r="U28" s="59">
        <v>0.9</v>
      </c>
      <c r="V28" s="21">
        <v>15</v>
      </c>
      <c r="W28" s="21">
        <v>70</v>
      </c>
      <c r="X28" s="3" t="s">
        <v>60</v>
      </c>
      <c r="Y28" s="3" t="s">
        <v>814</v>
      </c>
      <c r="Z28" s="171">
        <v>1.8</v>
      </c>
      <c r="AA28" s="113">
        <v>2.7</v>
      </c>
      <c r="AB28" s="113">
        <v>5</v>
      </c>
      <c r="AC28" s="113">
        <v>35</v>
      </c>
      <c r="AE28" s="24" t="s">
        <v>814</v>
      </c>
      <c r="AH28" s="84">
        <v>2.91</v>
      </c>
      <c r="AI28" s="89"/>
      <c r="AJ28" s="153">
        <v>2.91</v>
      </c>
      <c r="AK28" s="87">
        <v>10.26</v>
      </c>
      <c r="AL28" s="142">
        <v>6.97</v>
      </c>
      <c r="AM28" s="131">
        <v>3.17</v>
      </c>
      <c r="AO28" s="7"/>
      <c r="AS28" s="7"/>
      <c r="AT28" s="140">
        <v>0.21</v>
      </c>
      <c r="AV28" s="84">
        <v>1.82</v>
      </c>
      <c r="AW28" s="7"/>
      <c r="AZ28" s="84">
        <v>0.1</v>
      </c>
      <c r="BA28" s="7"/>
      <c r="BD28" s="140" t="str">
        <f t="shared" si="1"/>
        <v/>
      </c>
      <c r="BE28" s="140">
        <f t="shared" si="2"/>
        <v>0.21</v>
      </c>
      <c r="BF28" s="140">
        <f t="shared" si="3"/>
        <v>1.82</v>
      </c>
      <c r="BG28" s="140">
        <f t="shared" si="4"/>
        <v>0.1</v>
      </c>
      <c r="BH28" s="84">
        <f t="shared" si="0"/>
        <v>13.17</v>
      </c>
      <c r="BI28" s="84" t="str">
        <f>IF(ISBLANK(AH28),"",IF(ISBLANK(AF29),"",IFERROR(((AH28-AF29)/0.36/P28),"")))</f>
        <v/>
      </c>
      <c r="BJ28" s="84">
        <f>IF(ISBLANK(AH28),"",IF(ISBLANK(AH28),"",IFERROR(((AH28-AH29)/0.36/P28),"")))</f>
        <v>-0.22222222222222221</v>
      </c>
      <c r="BK28" s="84">
        <f>IF(ISBLANK(AG29),"",IF(ISBLANK(BH28),"",IFERROR(((BH28-AG29)/0.36/P28),"")))</f>
        <v>-1.3543771043771047</v>
      </c>
      <c r="BL28" s="84">
        <f>IF(ISBLANK(BH29),"",IF(ISBLANK(BH28),"",IFERROR(((BH28-BH29)/0.36/P28),"")))</f>
        <v>0.26683501683501681</v>
      </c>
    </row>
    <row r="29" spans="1:64" ht="31.5"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5"/>
        <v>33</v>
      </c>
      <c r="Q29" s="54">
        <f>INDEX([1]Sheet1!$J:$J,MATCH(A29,[1]Sheet1!$A:$A,0))</f>
        <v>152.52879644500001</v>
      </c>
      <c r="R29">
        <v>305.05759289000002</v>
      </c>
      <c r="S29" s="68" t="s">
        <v>39</v>
      </c>
      <c r="T29" s="59">
        <v>2.5</v>
      </c>
      <c r="U29" s="59">
        <v>1.8</v>
      </c>
      <c r="V29" s="21">
        <v>25</v>
      </c>
      <c r="W29" s="21">
        <v>65</v>
      </c>
      <c r="X29" s="3" t="s">
        <v>123</v>
      </c>
      <c r="Y29" s="3" t="s">
        <v>814</v>
      </c>
      <c r="Z29" s="171">
        <v>1.8</v>
      </c>
      <c r="AA29" s="113">
        <v>2.2000000000000002</v>
      </c>
      <c r="AB29" s="113">
        <v>18</v>
      </c>
      <c r="AC29" s="113">
        <v>30</v>
      </c>
      <c r="AE29" s="24" t="s">
        <v>814</v>
      </c>
      <c r="AG29">
        <v>29.26</v>
      </c>
      <c r="AH29" s="84">
        <v>5.55</v>
      </c>
      <c r="AI29" s="89"/>
      <c r="AJ29" s="125">
        <v>5.55</v>
      </c>
      <c r="AK29" s="89">
        <v>4.45</v>
      </c>
      <c r="AL29" s="142"/>
      <c r="AM29" s="151">
        <v>4.45</v>
      </c>
      <c r="AO29" s="7"/>
      <c r="AS29" s="7"/>
      <c r="AT29" s="140">
        <v>0.21</v>
      </c>
      <c r="AW29" s="7"/>
      <c r="BA29" s="7"/>
      <c r="BB29" s="140">
        <v>0.23</v>
      </c>
      <c r="BD29" s="140" t="str">
        <f t="shared" si="1"/>
        <v/>
      </c>
      <c r="BE29" s="140">
        <f t="shared" si="2"/>
        <v>0.21</v>
      </c>
      <c r="BF29" s="140" t="str">
        <f t="shared" si="3"/>
        <v/>
      </c>
      <c r="BG29" s="140">
        <f t="shared" si="4"/>
        <v>0.23</v>
      </c>
      <c r="BH29" s="84">
        <f t="shared" si="0"/>
        <v>10</v>
      </c>
      <c r="BI29" s="84" t="str">
        <f>IF(ISBLANK(AH29),"",IF(ISBLANK(AF29),"",IFERROR(((AH29-AF29)/0.36/P29),"")))</f>
        <v/>
      </c>
      <c r="BK29" s="84">
        <f>IF(ISBLANK(BH29),"",IF(ISBLANK(AG29),"",IFERROR(((BH29-AG29)/0.36/P29),"")))</f>
        <v>-1.6212121212121213</v>
      </c>
    </row>
    <row r="30" spans="1:64"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5"/>
        <v>33</v>
      </c>
      <c r="Q30" s="54">
        <f>INDEX([1]Sheet1!$J:$J,MATCH(A30,[1]Sheet1!$A:$A,0))</f>
        <v>161.59826314</v>
      </c>
      <c r="R30">
        <v>161.59826314</v>
      </c>
      <c r="S30" s="68" t="s">
        <v>23</v>
      </c>
      <c r="T30" s="59">
        <v>0.5</v>
      </c>
      <c r="U30" s="59">
        <v>0.4</v>
      </c>
      <c r="V30" s="21">
        <v>1</v>
      </c>
      <c r="W30" s="21">
        <v>7</v>
      </c>
      <c r="X30" s="3" t="s">
        <v>125</v>
      </c>
      <c r="Y30" s="3" t="s">
        <v>814</v>
      </c>
      <c r="Z30" s="171">
        <v>1.8</v>
      </c>
      <c r="AA30" s="113">
        <v>0.9</v>
      </c>
      <c r="AB30" s="113">
        <v>6</v>
      </c>
      <c r="AC30" s="113">
        <v>25</v>
      </c>
      <c r="AD30" s="3" t="s">
        <v>253</v>
      </c>
      <c r="AE30" s="24" t="s">
        <v>814</v>
      </c>
      <c r="AH30" s="84">
        <v>1.91</v>
      </c>
      <c r="AI30" s="89"/>
      <c r="AJ30" s="153">
        <v>1.91</v>
      </c>
      <c r="AK30" s="87">
        <v>13.25</v>
      </c>
      <c r="AL30" s="142">
        <v>7.28</v>
      </c>
      <c r="AM30" s="151">
        <v>4.93</v>
      </c>
      <c r="AO30" s="7"/>
      <c r="AS30" s="7"/>
      <c r="AT30" s="140">
        <v>0.19</v>
      </c>
      <c r="AV30" s="84">
        <v>2.35</v>
      </c>
      <c r="AW30" s="7"/>
      <c r="AZ30" s="84">
        <v>0.03</v>
      </c>
      <c r="BA30" s="7"/>
      <c r="BD30" s="140" t="str">
        <f t="shared" si="1"/>
        <v/>
      </c>
      <c r="BE30" s="140">
        <f t="shared" si="2"/>
        <v>0.19</v>
      </c>
      <c r="BF30" s="140">
        <f t="shared" si="3"/>
        <v>2.35</v>
      </c>
      <c r="BG30" s="140">
        <f t="shared" si="4"/>
        <v>0.03</v>
      </c>
      <c r="BH30" s="84">
        <f t="shared" si="0"/>
        <v>15.16</v>
      </c>
      <c r="BI30" s="84">
        <f>IF(ISBLANK(AH30),"",IF(ISBLANK(AF31),"",IFERROR(((AH30-AF31)/0.36/P30),"")))</f>
        <v>-4.2929292929292928E-2</v>
      </c>
      <c r="BJ30" s="84">
        <f>IF(ISBLANK(AH30),"",IF(ISBLANK(AH30),"",IFERROR(((AH30-AH31)/0.36/P30),"")))</f>
        <v>-0.57070707070707072</v>
      </c>
      <c r="BK30" s="84">
        <f>IF(ISBLANK(AG31),"",IF(ISBLANK(BH30),"",IFERROR(((BH30-AG31)/0.36/P30),"")))</f>
        <v>1</v>
      </c>
      <c r="BL30" s="84">
        <f>IF(ISBLANK(BH31),"",IF(ISBLANK(BH30),"",IFERROR(((BH30-BH31)/0.36/P30),"")))</f>
        <v>0.29208754208754217</v>
      </c>
    </row>
    <row r="31" spans="1:64"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5"/>
        <v>33</v>
      </c>
      <c r="Q31" s="54">
        <f>INDEX([1]Sheet1!$J:$J,MATCH(A31,[1]Sheet1!$A:$A,0))</f>
        <v>161.59826314</v>
      </c>
      <c r="R31">
        <v>323.19652628</v>
      </c>
      <c r="S31" s="68" t="s">
        <v>23</v>
      </c>
      <c r="T31" s="59">
        <v>1</v>
      </c>
      <c r="U31" s="59">
        <v>1</v>
      </c>
      <c r="V31" s="21">
        <v>10</v>
      </c>
      <c r="W31" s="21">
        <v>15</v>
      </c>
      <c r="X31" s="3" t="s">
        <v>125</v>
      </c>
      <c r="Y31" s="3" t="s">
        <v>814</v>
      </c>
      <c r="Z31" s="171">
        <v>1.5</v>
      </c>
      <c r="AA31" s="113">
        <v>0.8</v>
      </c>
      <c r="AB31" s="113">
        <v>10</v>
      </c>
      <c r="AC31" s="113">
        <v>18</v>
      </c>
      <c r="AD31" s="3" t="s">
        <v>253</v>
      </c>
      <c r="AE31" s="24" t="s">
        <v>814</v>
      </c>
      <c r="AF31">
        <v>2.42</v>
      </c>
      <c r="AG31">
        <v>3.28</v>
      </c>
      <c r="AH31" s="84">
        <v>8.69</v>
      </c>
      <c r="AI31" s="89">
        <v>5.39</v>
      </c>
      <c r="AJ31" s="153">
        <v>3.2</v>
      </c>
      <c r="AK31" s="87">
        <v>3</v>
      </c>
      <c r="AL31" s="142"/>
      <c r="AM31" s="151">
        <v>3</v>
      </c>
      <c r="AO31" s="7"/>
      <c r="AS31" s="7"/>
      <c r="AT31" s="140">
        <v>0.2</v>
      </c>
      <c r="AV31" s="85">
        <v>1.96</v>
      </c>
      <c r="AW31" s="164"/>
      <c r="AX31" s="85"/>
      <c r="AY31" s="85"/>
      <c r="AZ31" s="85">
        <v>0.26</v>
      </c>
      <c r="BA31" s="164"/>
      <c r="BB31" s="87">
        <v>0.21</v>
      </c>
      <c r="BC31" s="85"/>
      <c r="BD31" s="140" t="str">
        <f t="shared" si="1"/>
        <v/>
      </c>
      <c r="BE31" s="140">
        <f t="shared" si="2"/>
        <v>0.2</v>
      </c>
      <c r="BF31" s="140">
        <f t="shared" si="3"/>
        <v>1.96</v>
      </c>
      <c r="BG31" s="140">
        <f t="shared" si="4"/>
        <v>0.21</v>
      </c>
      <c r="BH31" s="84">
        <f t="shared" si="0"/>
        <v>11.69</v>
      </c>
      <c r="BI31" s="84">
        <f>IF(ISBLANK(AH31),"",IF(ISBLANK(AF31),"",IFERROR(((AH31-AF31)/0.36/P31),"")))</f>
        <v>0.52777777777777779</v>
      </c>
      <c r="BK31" s="84">
        <f>IF(ISBLANK(BH31),"",IF(ISBLANK(AG31),"",IFERROR(((BH31-AG31)/0.36/P31),"")))</f>
        <v>0.70791245791245794</v>
      </c>
    </row>
    <row r="32" spans="1:64" ht="31.5"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5"/>
        <v>33</v>
      </c>
      <c r="Q32" s="54">
        <f>INDEX([1]Sheet1!$J:$J,MATCH(A32,[1]Sheet1!$A:$A,0))</f>
        <v>161.59826314</v>
      </c>
      <c r="R32">
        <v>161.59826314</v>
      </c>
      <c r="S32" s="68" t="s">
        <v>23</v>
      </c>
      <c r="T32" s="59">
        <v>0.5</v>
      </c>
      <c r="U32" s="59">
        <v>0.6</v>
      </c>
      <c r="V32" s="22">
        <v>0.2</v>
      </c>
      <c r="W32" s="21">
        <v>15</v>
      </c>
      <c r="X32" s="3" t="s">
        <v>126</v>
      </c>
      <c r="Y32" s="3" t="s">
        <v>814</v>
      </c>
      <c r="Z32" s="171">
        <v>1.6</v>
      </c>
      <c r="AA32" s="113">
        <v>3</v>
      </c>
      <c r="AB32" s="113">
        <v>0</v>
      </c>
      <c r="AC32" s="113">
        <v>40</v>
      </c>
      <c r="AD32" s="3" t="s">
        <v>253</v>
      </c>
      <c r="AE32" s="24" t="s">
        <v>814</v>
      </c>
      <c r="AH32" s="84">
        <v>0</v>
      </c>
      <c r="AI32" s="89"/>
      <c r="AJ32" s="125"/>
      <c r="AK32" s="87">
        <v>13.46</v>
      </c>
      <c r="AL32" s="142">
        <v>5.19</v>
      </c>
      <c r="AM32" s="131">
        <v>4.0199999999999996</v>
      </c>
      <c r="AO32" s="7"/>
      <c r="AS32" s="7"/>
      <c r="AV32" s="84">
        <v>2</v>
      </c>
      <c r="AW32" s="7"/>
      <c r="AZ32" s="84">
        <v>0.13</v>
      </c>
      <c r="BA32" s="7"/>
      <c r="BD32" s="140" t="str">
        <f t="shared" si="1"/>
        <v/>
      </c>
      <c r="BE32" s="140" t="str">
        <f t="shared" si="2"/>
        <v/>
      </c>
      <c r="BF32" s="140">
        <f t="shared" si="3"/>
        <v>2</v>
      </c>
      <c r="BG32" s="140">
        <f t="shared" si="4"/>
        <v>0.13</v>
      </c>
      <c r="BH32" s="84">
        <f t="shared" si="0"/>
        <v>13.46</v>
      </c>
      <c r="BI32" s="84">
        <f>IF(ISBLANK(AH32),"",IF(ISBLANK(AF33),"",IFERROR(((AH32-AF33)/0.36/P32),"")))</f>
        <v>-5.8080808080808073E-2</v>
      </c>
      <c r="BJ32" s="84">
        <f>IF(ISBLANK(AH32),"",IF(ISBLANK(AH32),"",IFERROR(((AH32-AH33)/0.36/P32),"")))</f>
        <v>-1.2626262626262626E-2</v>
      </c>
      <c r="BK32" s="84">
        <f>IF(ISBLANK(AG33),"",IF(ISBLANK(BH32),"",IFERROR(((BH32-AG33)/0.36/P32),"")))</f>
        <v>0.86279461279461289</v>
      </c>
      <c r="BL32" s="84">
        <f>IF(ISBLANK(BH33),"",IF(ISBLANK(BH32),"",IFERROR(((BH32-BH33)/0.36/P32),"")))</f>
        <v>0.67760942760942766</v>
      </c>
    </row>
    <row r="33" spans="1:64" ht="31.5"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5"/>
        <v>33</v>
      </c>
      <c r="Q33" s="54">
        <f>INDEX([1]Sheet1!$J:$J,MATCH(A33,[1]Sheet1!$A:$A,0))</f>
        <v>161.59826314</v>
      </c>
      <c r="R33">
        <v>323.19652628</v>
      </c>
      <c r="S33" s="68" t="s">
        <v>23</v>
      </c>
      <c r="T33" s="59">
        <v>1</v>
      </c>
      <c r="U33" s="59">
        <v>0.2</v>
      </c>
      <c r="V33" s="22">
        <v>0.2</v>
      </c>
      <c r="W33" s="21">
        <v>7</v>
      </c>
      <c r="X33" s="3" t="s">
        <v>126</v>
      </c>
      <c r="Y33" s="3" t="s">
        <v>814</v>
      </c>
      <c r="Z33" s="171">
        <v>1</v>
      </c>
      <c r="AA33" s="113">
        <v>2.6</v>
      </c>
      <c r="AB33" s="113">
        <v>3</v>
      </c>
      <c r="AC33" s="113">
        <v>20</v>
      </c>
      <c r="AD33" s="3" t="s">
        <v>253</v>
      </c>
      <c r="AE33" s="24" t="s">
        <v>814</v>
      </c>
      <c r="AF33">
        <v>0.69</v>
      </c>
      <c r="AG33">
        <v>3.21</v>
      </c>
      <c r="AH33" s="84">
        <v>0.15</v>
      </c>
      <c r="AI33" s="89"/>
      <c r="AJ33" s="153">
        <v>0.15</v>
      </c>
      <c r="AK33" s="87">
        <v>5.26</v>
      </c>
      <c r="AL33" s="142"/>
      <c r="AM33" s="151">
        <v>5.26</v>
      </c>
      <c r="AO33" s="7"/>
      <c r="AS33" s="7"/>
      <c r="AT33" s="140">
        <v>0.18</v>
      </c>
      <c r="AW33" s="7"/>
      <c r="BA33" s="7"/>
      <c r="BB33" s="140">
        <v>0.21</v>
      </c>
      <c r="BD33" s="140" t="str">
        <f t="shared" si="1"/>
        <v/>
      </c>
      <c r="BE33" s="140">
        <f t="shared" si="2"/>
        <v>0.18</v>
      </c>
      <c r="BF33" s="140" t="str">
        <f t="shared" si="3"/>
        <v/>
      </c>
      <c r="BG33" s="140">
        <f t="shared" si="4"/>
        <v>0.21</v>
      </c>
      <c r="BH33" s="84">
        <f t="shared" si="0"/>
        <v>5.41</v>
      </c>
      <c r="BI33" s="84">
        <f>IF(ISBLANK(AH33),"",IF(ISBLANK(AF33),"",IFERROR(((AH33-AF33)/0.36/P33),"")))</f>
        <v>-4.5454545454545449E-2</v>
      </c>
      <c r="BK33" s="84">
        <f>IF(ISBLANK(BH33),"",IF(ISBLANK(AG33),"",IFERROR(((BH33-AG33)/0.36/P33),"")))</f>
        <v>0.1851851851851852</v>
      </c>
    </row>
    <row r="34" spans="1:64"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5"/>
        <v>33</v>
      </c>
      <c r="Q34" s="54">
        <f>INDEX([1]Sheet1!$J:$J,MATCH(A34,[1]Sheet1!$A:$A,0))</f>
        <v>161.59826314</v>
      </c>
      <c r="R34">
        <v>161.59826314</v>
      </c>
      <c r="S34" s="68" t="s">
        <v>23</v>
      </c>
      <c r="T34" s="59">
        <v>1</v>
      </c>
      <c r="U34" s="59">
        <v>1.5</v>
      </c>
      <c r="V34" s="21"/>
      <c r="W34" s="21"/>
      <c r="X34" s="3" t="s">
        <v>128</v>
      </c>
      <c r="Y34" s="3" t="s">
        <v>814</v>
      </c>
      <c r="Z34" s="171">
        <v>3.2</v>
      </c>
      <c r="AA34" s="113">
        <v>2.6</v>
      </c>
      <c r="AB34" s="113">
        <v>5</v>
      </c>
      <c r="AC34" s="113">
        <v>70</v>
      </c>
      <c r="AD34" s="3" t="s">
        <v>254</v>
      </c>
      <c r="AE34" s="24" t="s">
        <v>814</v>
      </c>
      <c r="AH34" s="84">
        <v>5.16</v>
      </c>
      <c r="AI34" s="89"/>
      <c r="AJ34" s="153">
        <v>5.16</v>
      </c>
      <c r="AK34" s="87">
        <v>31.55</v>
      </c>
      <c r="AL34" s="142">
        <v>4.96</v>
      </c>
      <c r="AM34" s="131">
        <v>4.78</v>
      </c>
      <c r="AO34" s="7"/>
      <c r="AS34" s="7"/>
      <c r="AT34" s="140">
        <v>0.4</v>
      </c>
      <c r="AV34" s="84">
        <v>2.17</v>
      </c>
      <c r="AW34" s="7"/>
      <c r="AZ34" s="84">
        <v>0.19</v>
      </c>
      <c r="BA34" s="7"/>
      <c r="BD34" s="140" t="str">
        <f t="shared" si="1"/>
        <v/>
      </c>
      <c r="BE34" s="140">
        <f t="shared" si="2"/>
        <v>0.4</v>
      </c>
      <c r="BF34" s="140">
        <f t="shared" si="3"/>
        <v>2.17</v>
      </c>
      <c r="BG34" s="140">
        <f t="shared" si="4"/>
        <v>0.19</v>
      </c>
      <c r="BH34" s="84">
        <f t="shared" si="0"/>
        <v>36.71</v>
      </c>
      <c r="BI34" s="84" t="str">
        <f>IF(ISBLANK(AH34),"",IF(ISBLANK(AF35),"",IFERROR(((AH34-AF35)/0.36/P34),"")))</f>
        <v/>
      </c>
      <c r="BJ34" s="84">
        <f>IF(ISBLANK(AH34),"",IF(ISBLANK(AH34),"",IFERROR(((AH34-AH35)/0.36/P34),"")))</f>
        <v>0.35269360269360278</v>
      </c>
      <c r="BK34" s="84">
        <f>IF(ISBLANK(AG35),"",IF(ISBLANK(BH34),"",IFERROR(((BH34-AG35)/0.36/P34),"")))</f>
        <v>2.6725589225589226</v>
      </c>
      <c r="BL34" s="84">
        <f>IF(ISBLANK(BH35),"",IF(ISBLANK(BH34),"",IFERROR(((BH34-BH35)/0.36/P34),"")))</f>
        <v>1.2567340067340071</v>
      </c>
    </row>
    <row r="35" spans="1:64"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5"/>
        <v>33</v>
      </c>
      <c r="Q35" s="54">
        <f>INDEX([1]Sheet1!$J:$J,MATCH(A35,[1]Sheet1!$A:$A,0))</f>
        <v>161.59826314</v>
      </c>
      <c r="R35">
        <v>323.19652628</v>
      </c>
      <c r="S35" s="68" t="s">
        <v>23</v>
      </c>
      <c r="T35" s="59">
        <v>1</v>
      </c>
      <c r="U35" s="59">
        <v>0.9</v>
      </c>
      <c r="V35" s="21"/>
      <c r="W35" s="21"/>
      <c r="X35" s="3" t="s">
        <v>128</v>
      </c>
      <c r="Y35" s="3" t="s">
        <v>814</v>
      </c>
      <c r="Z35" s="171">
        <v>1.6</v>
      </c>
      <c r="AA35" s="113">
        <v>0.8</v>
      </c>
      <c r="AB35" s="113">
        <v>2</v>
      </c>
      <c r="AC35" s="113">
        <v>55</v>
      </c>
      <c r="AE35" s="24" t="s">
        <v>814</v>
      </c>
      <c r="AG35">
        <v>4.96</v>
      </c>
      <c r="AH35" s="84">
        <v>0.97</v>
      </c>
      <c r="AI35" s="89"/>
      <c r="AJ35" s="153">
        <v>0.97</v>
      </c>
      <c r="AK35" s="87">
        <v>20.81</v>
      </c>
      <c r="AL35" s="142">
        <v>4.9400000000000004</v>
      </c>
      <c r="AM35" s="131">
        <v>4.08</v>
      </c>
      <c r="AO35" s="7"/>
      <c r="AS35" s="7"/>
      <c r="AT35" s="140">
        <v>0.44</v>
      </c>
      <c r="AV35" s="84">
        <v>1.05</v>
      </c>
      <c r="AW35" s="7"/>
      <c r="AZ35" s="84">
        <v>0.09</v>
      </c>
      <c r="BA35" s="7"/>
      <c r="BD35" s="140" t="str">
        <f t="shared" si="1"/>
        <v/>
      </c>
      <c r="BE35" s="140">
        <f t="shared" si="2"/>
        <v>0.44</v>
      </c>
      <c r="BF35" s="140">
        <f t="shared" si="3"/>
        <v>1.05</v>
      </c>
      <c r="BG35" s="140">
        <f t="shared" si="4"/>
        <v>0.09</v>
      </c>
      <c r="BH35" s="84">
        <f t="shared" si="0"/>
        <v>21.779999999999998</v>
      </c>
      <c r="BI35" s="84" t="str">
        <f>IF(ISBLANK(AH35),"",IF(ISBLANK(AF35),"",IFERROR(((AH35-AF35)/0.36/P35),"")))</f>
        <v/>
      </c>
      <c r="BK35" s="84">
        <f>IF(ISBLANK(BH35),"",IF(ISBLANK(AG35),"",IFERROR(((BH35-AG35)/0.36/P35),"")))</f>
        <v>1.4158249158249157</v>
      </c>
    </row>
    <row r="36" spans="1:64" ht="31.5"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5"/>
        <v>27</v>
      </c>
      <c r="Q36" s="54">
        <f>INDEX([1]Sheet1!$J:$J,MATCH(A36,[1]Sheet1!$A:$A,0))</f>
        <v>119.69039660199999</v>
      </c>
      <c r="R36">
        <v>119.69039660200001</v>
      </c>
      <c r="S36" s="68" t="s">
        <v>23</v>
      </c>
      <c r="T36" s="59"/>
      <c r="U36" s="59">
        <v>0.7</v>
      </c>
      <c r="V36" s="21">
        <v>9</v>
      </c>
      <c r="W36" s="21">
        <v>20</v>
      </c>
      <c r="X36" s="3" t="s">
        <v>129</v>
      </c>
      <c r="Y36" s="3" t="s">
        <v>814</v>
      </c>
      <c r="Z36" s="171">
        <v>1.5</v>
      </c>
      <c r="AA36" s="113">
        <v>0.7</v>
      </c>
      <c r="AB36" s="113">
        <v>0</v>
      </c>
      <c r="AC36" s="113">
        <v>60</v>
      </c>
      <c r="AE36" s="24" t="s">
        <v>814</v>
      </c>
      <c r="AH36" s="84">
        <v>0</v>
      </c>
      <c r="AI36" s="89"/>
      <c r="AJ36" s="125"/>
      <c r="AK36" s="87">
        <v>26.71</v>
      </c>
      <c r="AL36" s="142">
        <v>5.35</v>
      </c>
      <c r="AM36" s="131">
        <v>4.9400000000000004</v>
      </c>
      <c r="AO36" s="7"/>
      <c r="AS36" s="7"/>
      <c r="AV36" s="84">
        <v>2.31</v>
      </c>
      <c r="AW36" s="7"/>
      <c r="AZ36" s="84">
        <v>0.1</v>
      </c>
      <c r="BA36" s="7"/>
      <c r="BD36" s="140" t="str">
        <f t="shared" si="1"/>
        <v/>
      </c>
      <c r="BE36" s="140" t="str">
        <f t="shared" si="2"/>
        <v/>
      </c>
      <c r="BF36" s="140">
        <f t="shared" si="3"/>
        <v>2.31</v>
      </c>
      <c r="BG36" s="140">
        <f t="shared" si="4"/>
        <v>0.1</v>
      </c>
      <c r="BH36" s="84">
        <f t="shared" si="0"/>
        <v>26.71</v>
      </c>
      <c r="BI36" s="84">
        <f>IF(ISBLANK(AH36),"",IF(ISBLANK(AF37),"",IFERROR(((AH36-AF37)/0.36/P36),"")))</f>
        <v>-0.16975308641975306</v>
      </c>
      <c r="BJ36" s="84">
        <f>IF(ISBLANK(AH36),"",IF(ISBLANK(AH36),"",IFERROR(((AH36-AH37)/0.36/P36),"")))</f>
        <v>0</v>
      </c>
      <c r="BK36" s="84">
        <f>IF(ISBLANK(AG37),"",IF(ISBLANK(BH36),"",IFERROR(((BH36-AG37)/0.36/P36),"")))</f>
        <v>2.2942386831275723</v>
      </c>
      <c r="BL36" s="84">
        <f>IF(ISBLANK(BH37),"",IF(ISBLANK(BH36),"",IFERROR(((BH36-BH37)/0.36/P36),"")))</f>
        <v>0.9125514403292182</v>
      </c>
    </row>
    <row r="37" spans="1:64" ht="31.5"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5"/>
        <v>27</v>
      </c>
      <c r="Q37" s="54">
        <f>INDEX([1]Sheet1!$J:$J,MATCH(A37,[1]Sheet1!$A:$A,0))</f>
        <v>119.69039660199999</v>
      </c>
      <c r="R37">
        <v>239.38079320400001</v>
      </c>
      <c r="S37" s="68" t="s">
        <v>23</v>
      </c>
      <c r="T37" s="59"/>
      <c r="U37" s="59">
        <v>0.4</v>
      </c>
      <c r="V37" s="21">
        <v>8</v>
      </c>
      <c r="W37" s="21">
        <v>15</v>
      </c>
      <c r="X37" s="3" t="s">
        <v>129</v>
      </c>
      <c r="Y37" s="3" t="s">
        <v>814</v>
      </c>
      <c r="Z37" s="171">
        <v>0.5</v>
      </c>
      <c r="AA37" s="113">
        <v>1.5</v>
      </c>
      <c r="AB37" s="113">
        <v>0</v>
      </c>
      <c r="AC37" s="113">
        <v>40</v>
      </c>
      <c r="AE37" s="24" t="s">
        <v>814</v>
      </c>
      <c r="AF37">
        <v>1.65</v>
      </c>
      <c r="AG37">
        <v>4.41</v>
      </c>
      <c r="AH37" s="84">
        <v>0</v>
      </c>
      <c r="AI37" s="89"/>
      <c r="AJ37" s="125"/>
      <c r="AK37" s="87">
        <v>17.84</v>
      </c>
      <c r="AL37" s="142">
        <v>5.0599999999999996</v>
      </c>
      <c r="AM37" s="131">
        <v>2.93</v>
      </c>
      <c r="AN37" s="85"/>
      <c r="AO37" s="164"/>
      <c r="AP37" s="85"/>
      <c r="AQ37" s="85"/>
      <c r="AR37" s="85"/>
      <c r="AS37" s="164"/>
      <c r="AT37" s="85"/>
      <c r="AU37" s="85"/>
      <c r="AV37" s="84">
        <v>2.0699999999999998</v>
      </c>
      <c r="AW37" s="7"/>
      <c r="AZ37" s="84">
        <v>0.18</v>
      </c>
      <c r="BA37" s="7"/>
      <c r="BD37" s="140" t="str">
        <f t="shared" si="1"/>
        <v/>
      </c>
      <c r="BE37" s="140" t="str">
        <f t="shared" si="2"/>
        <v/>
      </c>
      <c r="BF37" s="140">
        <f t="shared" si="3"/>
        <v>2.0699999999999998</v>
      </c>
      <c r="BG37" s="140">
        <f t="shared" si="4"/>
        <v>0.18</v>
      </c>
      <c r="BH37" s="84">
        <f t="shared" si="0"/>
        <v>17.84</v>
      </c>
      <c r="BI37" s="84">
        <f>IF(ISBLANK(AH37),"",IF(ISBLANK(AF37),"",IFERROR(((AH37-AF37)/0.36/P37),"")))</f>
        <v>-0.16975308641975306</v>
      </c>
      <c r="BK37" s="84">
        <f>IF(ISBLANK(BH37),"",IF(ISBLANK(AG37),"",IFERROR(((BH37-AG37)/0.36/P37),"")))</f>
        <v>1.381687242798354</v>
      </c>
    </row>
    <row r="38" spans="1:64"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5"/>
        <v>33</v>
      </c>
      <c r="Q38" s="54">
        <f>INDEX([1]Sheet1!$J:$J,MATCH(A38,[1]Sheet1!$A:$A,0))</f>
        <v>165.312109018</v>
      </c>
      <c r="R38">
        <v>165.312109018</v>
      </c>
      <c r="S38" s="68" t="s">
        <v>94</v>
      </c>
      <c r="T38" s="59"/>
      <c r="U38" s="59">
        <v>1.8</v>
      </c>
      <c r="V38" s="21">
        <v>10</v>
      </c>
      <c r="W38" s="21">
        <v>20</v>
      </c>
      <c r="Y38" s="3" t="s">
        <v>814</v>
      </c>
      <c r="Z38" s="171">
        <v>3.5</v>
      </c>
      <c r="AA38" s="113">
        <v>6.8</v>
      </c>
      <c r="AB38" s="113">
        <v>12</v>
      </c>
      <c r="AC38" s="113">
        <v>55</v>
      </c>
      <c r="AD38" s="3" t="s">
        <v>255</v>
      </c>
      <c r="AE38" s="24" t="s">
        <v>814</v>
      </c>
      <c r="AH38" s="84">
        <v>14.67</v>
      </c>
      <c r="AI38" s="89">
        <v>4.93</v>
      </c>
      <c r="AJ38" s="153">
        <v>5.0199999999999996</v>
      </c>
      <c r="AK38" s="87">
        <v>41.78</v>
      </c>
      <c r="AL38" s="142">
        <v>5.12</v>
      </c>
      <c r="AM38" s="131">
        <v>4.95</v>
      </c>
      <c r="AN38" s="84">
        <v>1.82</v>
      </c>
      <c r="AO38" s="7"/>
      <c r="AR38" s="84">
        <v>0.15</v>
      </c>
      <c r="AS38" s="7"/>
      <c r="AT38" s="140">
        <v>0.26</v>
      </c>
      <c r="AV38" s="84">
        <v>1.86</v>
      </c>
      <c r="AW38" s="7"/>
      <c r="AZ38" s="84">
        <v>0.15</v>
      </c>
      <c r="BA38" s="7"/>
      <c r="BD38" s="140">
        <f t="shared" si="1"/>
        <v>1.82</v>
      </c>
      <c r="BE38" s="140">
        <f t="shared" si="2"/>
        <v>0.26</v>
      </c>
      <c r="BF38" s="140">
        <f t="shared" si="3"/>
        <v>1.86</v>
      </c>
      <c r="BG38" s="140">
        <f t="shared" si="4"/>
        <v>0.15</v>
      </c>
      <c r="BH38" s="84">
        <f t="shared" si="0"/>
        <v>56.45</v>
      </c>
      <c r="BI38" s="84">
        <f>IF(ISBLANK(AH38),"",IF(ISBLANK(AF40),"",IFERROR(((AH38-AF40)/0.36/P38),"")))</f>
        <v>0.20454545454545453</v>
      </c>
      <c r="BJ38" s="84">
        <f>IF(ISBLANK(AH38),"",IF(ISBLANK(AH40),"",IFERROR(((AH38-AH40)/0.36/P38),"")))</f>
        <v>0.60690235690235694</v>
      </c>
      <c r="BK38" s="84">
        <f>IF(ISBLANK(BH38),"",IF(ISBLANK(AG40),"",IFERROR(((BH38-AG40)/0.36/P38),"")))</f>
        <v>3.5547138047138054</v>
      </c>
      <c r="BL38" s="84">
        <f>IF(ISBLANK(BH40),"",IF(ISBLANK(BH38),"",IFERROR(((BH38-BH40)/0.36/P38),"")))</f>
        <v>2.3754208754208759</v>
      </c>
    </row>
    <row r="39" spans="1:64"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5"/>
        <v>34</v>
      </c>
      <c r="Q39" s="54">
        <f>INDEX([1]Sheet1!$J:$J,MATCH(A39,[1]Sheet1!$A:$A,0))</f>
        <v>167.018623257</v>
      </c>
      <c r="R39">
        <v>497.642841293</v>
      </c>
      <c r="S39" s="68" t="s">
        <v>94</v>
      </c>
      <c r="T39" s="59"/>
      <c r="U39" s="59">
        <v>1.2</v>
      </c>
      <c r="V39" s="21">
        <v>10</v>
      </c>
      <c r="W39" s="21">
        <v>30</v>
      </c>
      <c r="Y39" s="3" t="s">
        <v>814</v>
      </c>
      <c r="Z39" s="171">
        <v>2.8</v>
      </c>
      <c r="AA39" s="113">
        <v>13.4</v>
      </c>
      <c r="AB39" s="113">
        <v>28</v>
      </c>
      <c r="AC39" s="113">
        <v>78</v>
      </c>
      <c r="AE39" s="24" t="s">
        <v>814</v>
      </c>
      <c r="AH39" s="84">
        <v>24.35</v>
      </c>
      <c r="AI39" s="89">
        <v>5.23</v>
      </c>
      <c r="AJ39" s="125">
        <v>4.95</v>
      </c>
      <c r="AK39" s="87">
        <v>56.73</v>
      </c>
      <c r="AL39" s="142">
        <v>5.92</v>
      </c>
      <c r="AM39" s="131">
        <v>4.87</v>
      </c>
      <c r="AN39" s="84">
        <v>1.58</v>
      </c>
      <c r="AO39" s="7"/>
      <c r="AR39" s="84">
        <v>0.04</v>
      </c>
      <c r="AS39" s="7"/>
      <c r="AT39" s="140">
        <v>0.26</v>
      </c>
      <c r="AV39" s="84">
        <v>2.35</v>
      </c>
      <c r="AW39" s="7"/>
      <c r="AZ39" s="84">
        <v>0.16</v>
      </c>
      <c r="BA39" s="7"/>
      <c r="BD39" s="140">
        <f t="shared" si="1"/>
        <v>1.58</v>
      </c>
      <c r="BE39" s="140">
        <f t="shared" si="2"/>
        <v>0.26</v>
      </c>
      <c r="BF39" s="140">
        <f t="shared" si="3"/>
        <v>2.35</v>
      </c>
      <c r="BG39" s="140">
        <f t="shared" si="4"/>
        <v>0.16</v>
      </c>
      <c r="BH39" s="84">
        <f t="shared" si="0"/>
        <v>81.08</v>
      </c>
      <c r="BI39" s="84">
        <f>IF(ISBLANK(AH39),"",IF(ISBLANK(AF40),"",IFERROR(((AH39-AF40)/0.36/P39),"")))</f>
        <v>0.98937908496732041</v>
      </c>
      <c r="BJ39" s="84">
        <f>IF(ISBLANK(AH39),"",IF(ISBLANK(AH40),"",IFERROR(((AH39-AH40)/0.36/P39),"")))</f>
        <v>1.3799019607843139</v>
      </c>
      <c r="BK39" s="84">
        <f>IF(ISBLANK(BH39),"",IF(ISBLANK(AG40),"",IFERROR(((BH39-AG40)/0.36/P39),"")))</f>
        <v>5.4624183006535949</v>
      </c>
      <c r="BL39" s="84">
        <f>IF(ISBLANK(BH40),"",IF(ISBLANK(BH39),"",IFERROR(((BH39-BH40)/0.36/P39),"")))</f>
        <v>4.3178104575163392</v>
      </c>
    </row>
    <row r="40" spans="1:64"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5"/>
        <v>33</v>
      </c>
      <c r="Q40" s="54">
        <f>INDEX([1]Sheet1!$J:$J,MATCH(A40,[1]Sheet1!$A:$A,0))</f>
        <v>165.312109018</v>
      </c>
      <c r="R40">
        <v>330.624218036</v>
      </c>
      <c r="S40" s="68" t="s">
        <v>94</v>
      </c>
      <c r="T40" s="59"/>
      <c r="U40" s="59">
        <v>0.4</v>
      </c>
      <c r="V40" s="21">
        <v>18</v>
      </c>
      <c r="W40" s="21">
        <v>35</v>
      </c>
      <c r="Y40" s="3" t="s">
        <v>814</v>
      </c>
      <c r="Z40" s="171">
        <v>2</v>
      </c>
      <c r="AA40" s="113">
        <v>1.7</v>
      </c>
      <c r="AB40" s="113">
        <v>8</v>
      </c>
      <c r="AC40" s="113">
        <v>28</v>
      </c>
      <c r="AD40" s="3" t="s">
        <v>256</v>
      </c>
      <c r="AE40" s="24" t="s">
        <v>814</v>
      </c>
      <c r="AF40">
        <v>12.24</v>
      </c>
      <c r="AG40">
        <v>14.22</v>
      </c>
      <c r="AH40" s="84">
        <v>7.46</v>
      </c>
      <c r="AI40" s="89">
        <v>5.0199999999999996</v>
      </c>
      <c r="AJ40" s="125">
        <v>2.39</v>
      </c>
      <c r="AK40" s="87">
        <v>20.77</v>
      </c>
      <c r="AL40" s="142">
        <v>5.1100000000000003</v>
      </c>
      <c r="AM40" s="131">
        <v>4.91</v>
      </c>
      <c r="AN40" s="84">
        <v>2.0299999999999998</v>
      </c>
      <c r="AO40" s="7"/>
      <c r="AR40" s="84">
        <v>0.12</v>
      </c>
      <c r="AS40" s="7"/>
      <c r="AV40" s="84">
        <v>2.0699999999999998</v>
      </c>
      <c r="AW40" s="7"/>
      <c r="AZ40" s="84">
        <v>0.39</v>
      </c>
      <c r="BA40" s="7"/>
      <c r="BD40" s="140">
        <f t="shared" si="1"/>
        <v>2.0299999999999998</v>
      </c>
      <c r="BE40" s="140">
        <f t="shared" si="2"/>
        <v>0.12</v>
      </c>
      <c r="BF40" s="140">
        <f t="shared" si="3"/>
        <v>2.0699999999999998</v>
      </c>
      <c r="BG40" s="140">
        <f t="shared" si="4"/>
        <v>0.39</v>
      </c>
      <c r="BH40" s="84">
        <f t="shared" si="0"/>
        <v>28.23</v>
      </c>
      <c r="BI40" s="84">
        <f>IF(ISBLANK(AH40),"",IF(ISBLANK(AF40),"",IFERROR(((AH40-AF40)/0.36/P40),"")))</f>
        <v>-0.40235690235690236</v>
      </c>
      <c r="BK40" s="84">
        <f>IF(ISBLANK(BH40),"",IF(ISBLANK(AG40),"",IFERROR(((BH40-AG40)/0.36/P40),"")))</f>
        <v>1.1792929292929293</v>
      </c>
    </row>
    <row r="41" spans="1:64"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5"/>
        <v>33</v>
      </c>
      <c r="Q41" s="54">
        <f>INDEX([1]Sheet1!$J:$J,MATCH(A41,[1]Sheet1!$A:$A,0))</f>
        <v>165.312109018</v>
      </c>
      <c r="R41">
        <v>165.312109018</v>
      </c>
      <c r="S41" s="68" t="s">
        <v>94</v>
      </c>
      <c r="T41" s="59"/>
      <c r="U41" s="59">
        <v>0.4</v>
      </c>
      <c r="V41" s="21">
        <v>15</v>
      </c>
      <c r="W41" s="21">
        <v>45</v>
      </c>
      <c r="X41" s="3" t="s">
        <v>146</v>
      </c>
      <c r="Y41" s="3" t="s">
        <v>814</v>
      </c>
      <c r="Z41" s="171">
        <v>0.5</v>
      </c>
      <c r="AA41" s="113">
        <v>1.7</v>
      </c>
      <c r="AB41" s="113">
        <v>4</v>
      </c>
      <c r="AC41" s="113">
        <v>40</v>
      </c>
      <c r="AD41" s="3" t="s">
        <v>260</v>
      </c>
      <c r="AE41" s="24" t="s">
        <v>814</v>
      </c>
      <c r="AH41" s="84">
        <v>3.03</v>
      </c>
      <c r="AI41" s="89"/>
      <c r="AJ41" s="125">
        <v>3.03</v>
      </c>
      <c r="AK41" s="87">
        <v>34.020000000000003</v>
      </c>
      <c r="AL41" s="142">
        <v>5.18</v>
      </c>
      <c r="AM41" s="131">
        <v>4.92</v>
      </c>
      <c r="AO41" s="7"/>
      <c r="AS41" s="7"/>
      <c r="AV41" s="84">
        <v>2.21</v>
      </c>
      <c r="AW41" s="7"/>
      <c r="AZ41" s="84">
        <v>0.28000000000000003</v>
      </c>
      <c r="BA41" s="7"/>
      <c r="BD41" s="140" t="str">
        <f t="shared" si="1"/>
        <v/>
      </c>
      <c r="BE41" s="140" t="str">
        <f t="shared" si="2"/>
        <v/>
      </c>
      <c r="BF41" s="140">
        <f t="shared" si="3"/>
        <v>2.21</v>
      </c>
      <c r="BG41" s="140">
        <f t="shared" si="4"/>
        <v>0.28000000000000003</v>
      </c>
      <c r="BH41" s="84">
        <f t="shared" si="0"/>
        <v>37.050000000000004</v>
      </c>
      <c r="BI41" s="84">
        <f>IF(ISBLANK(AH41),"",IF(ISBLANK(AF43),"",IFERROR(((AH41-AF43)/0.36/P41),"")))</f>
        <v>-8.0808080808080801E-2</v>
      </c>
      <c r="BJ41" s="84">
        <f>IF(ISBLANK(AH41),"",IF(ISBLANK(AH43),"",IFERROR(((AH41-AH43)/0.36/P41),"")))</f>
        <v>7.9124579124579125E-2</v>
      </c>
      <c r="BK41" s="84">
        <f>IF(ISBLANK(BH41),"",IF(ISBLANK(AG43),"",IFERROR(((BH41-AG43)/0.36/P41),"")))</f>
        <v>2.1717171717171722</v>
      </c>
      <c r="BL41" s="84">
        <f>IF(ISBLANK(BH43),"",IF(ISBLANK(BH41),"",IFERROR(((BH41-BH43)/0.36/P41),"")))</f>
        <v>-0.28282828282828221</v>
      </c>
    </row>
    <row r="42" spans="1:64"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5"/>
        <v>34</v>
      </c>
      <c r="Q42" s="54">
        <f>INDEX([1]Sheet1!$J:$J,MATCH(A42,[1]Sheet1!$A:$A,0))</f>
        <v>167.018623257</v>
      </c>
      <c r="R42">
        <v>497.642841293</v>
      </c>
      <c r="S42" s="68" t="s">
        <v>94</v>
      </c>
      <c r="T42" s="59"/>
      <c r="U42" s="59">
        <v>0.7</v>
      </c>
      <c r="V42" s="21">
        <v>15</v>
      </c>
      <c r="W42" s="21">
        <v>50</v>
      </c>
      <c r="X42" s="3" t="s">
        <v>146</v>
      </c>
      <c r="Y42" s="3" t="s">
        <v>814</v>
      </c>
      <c r="Z42" s="171">
        <v>3</v>
      </c>
      <c r="AA42" s="113">
        <v>24.6</v>
      </c>
      <c r="AB42" s="113">
        <v>10</v>
      </c>
      <c r="AC42" s="113">
        <v>80</v>
      </c>
      <c r="AD42" s="3" t="s">
        <v>257</v>
      </c>
      <c r="AE42" s="24" t="s">
        <v>814</v>
      </c>
      <c r="AH42" s="84">
        <v>9.42</v>
      </c>
      <c r="AI42" s="89">
        <v>5.05</v>
      </c>
      <c r="AJ42" s="153">
        <v>2.5</v>
      </c>
      <c r="AK42" s="87">
        <v>80.87</v>
      </c>
      <c r="AL42" s="142">
        <v>5.1100000000000003</v>
      </c>
      <c r="AM42" s="131">
        <v>4.97</v>
      </c>
      <c r="AO42" s="7"/>
      <c r="AS42" s="7"/>
      <c r="AV42" s="84">
        <v>1.82</v>
      </c>
      <c r="AW42" s="7"/>
      <c r="AZ42" s="84">
        <v>0.47</v>
      </c>
      <c r="BA42" s="7"/>
      <c r="BD42" s="140" t="str">
        <f t="shared" si="1"/>
        <v/>
      </c>
      <c r="BE42" s="140" t="str">
        <f t="shared" si="2"/>
        <v/>
      </c>
      <c r="BF42" s="140">
        <f t="shared" si="3"/>
        <v>1.82</v>
      </c>
      <c r="BG42" s="140">
        <f t="shared" si="4"/>
        <v>0.47</v>
      </c>
      <c r="BH42" s="84">
        <f t="shared" si="0"/>
        <v>90.29</v>
      </c>
      <c r="BI42" s="84">
        <f>IF(ISBLANK(AH42),"",IF(ISBLANK(AF43),"",IFERROR(((AH42-AF43)/0.36/P42),"")))</f>
        <v>0.44362745098039219</v>
      </c>
      <c r="BJ42" s="84">
        <f>IF(ISBLANK(AH42),"",IF(ISBLANK(AH43),"",IFERROR(((AH42-AH43)/0.36/P42),"")))</f>
        <v>0.59885620915032678</v>
      </c>
      <c r="BK42" s="84">
        <f>IF(ISBLANK(BH42),"",IF(ISBLANK(AG43),"",IFERROR(((BH42-AG43)/0.36/P42),"")))</f>
        <v>6.4575163398692812</v>
      </c>
      <c r="BL42" s="84">
        <f>IF(ISBLANK(BH43),"",IF(ISBLANK(BH42),"",IFERROR(((BH42-BH43)/0.36/P42),"")))</f>
        <v>4.075163398692812</v>
      </c>
    </row>
    <row r="43" spans="1:64"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5"/>
        <v>33</v>
      </c>
      <c r="Q43" s="54">
        <f>INDEX([1]Sheet1!$J:$J,MATCH(A43,[1]Sheet1!$A:$A,0))</f>
        <v>165.312109018</v>
      </c>
      <c r="R43">
        <v>330.624218036</v>
      </c>
      <c r="S43" s="68" t="s">
        <v>94</v>
      </c>
      <c r="T43" s="57"/>
      <c r="U43" s="57">
        <v>1.1000000000000001</v>
      </c>
      <c r="V43" s="22">
        <v>7</v>
      </c>
      <c r="W43" s="22">
        <v>60</v>
      </c>
      <c r="X43" s="45"/>
      <c r="Y43" s="3" t="s">
        <v>814</v>
      </c>
      <c r="Z43" s="168">
        <v>1.5</v>
      </c>
      <c r="AA43" s="52">
        <v>2.8</v>
      </c>
      <c r="AB43" s="52">
        <v>6</v>
      </c>
      <c r="AC43" s="52">
        <v>45</v>
      </c>
      <c r="AD43" s="45"/>
      <c r="AE43" s="24" t="s">
        <v>814</v>
      </c>
      <c r="AF43">
        <v>3.9899999999999998</v>
      </c>
      <c r="AG43">
        <v>11.25</v>
      </c>
      <c r="AH43" s="84">
        <v>2.09</v>
      </c>
      <c r="AI43" s="89"/>
      <c r="AJ43" s="125">
        <v>2.09</v>
      </c>
      <c r="AK43" s="87">
        <v>38.32</v>
      </c>
      <c r="AL43" s="140">
        <v>5.65</v>
      </c>
      <c r="AM43" s="126">
        <v>4.6100000000000003</v>
      </c>
      <c r="AN43" s="84"/>
      <c r="AP43" s="140"/>
      <c r="AQ43" s="84"/>
      <c r="AR43" s="84"/>
      <c r="AT43" s="140"/>
      <c r="AU43" s="140"/>
      <c r="AV43" s="84">
        <v>3.26</v>
      </c>
      <c r="AX43" s="140"/>
      <c r="AY43" s="84"/>
      <c r="AZ43" s="84">
        <v>0.05</v>
      </c>
      <c r="BB43" s="140"/>
      <c r="BC43" s="140"/>
      <c r="BD43" s="140" t="str">
        <f t="shared" si="1"/>
        <v/>
      </c>
      <c r="BE43" s="140" t="str">
        <f t="shared" si="2"/>
        <v/>
      </c>
      <c r="BF43" s="140">
        <f t="shared" si="3"/>
        <v>3.26</v>
      </c>
      <c r="BG43" s="140">
        <f t="shared" si="4"/>
        <v>0.05</v>
      </c>
      <c r="BH43" s="84">
        <f t="shared" si="0"/>
        <v>40.409999999999997</v>
      </c>
      <c r="BI43" s="84">
        <f>IF(ISBLANK(AH43),"",IF(ISBLANK(AF43),"",IFERROR(((AH43-AF43)/0.36/P43),"")))</f>
        <v>-0.15993265993265993</v>
      </c>
      <c r="BJ43" s="84"/>
      <c r="BK43" s="84">
        <f>IF(ISBLANK(BH43),"",IF(ISBLANK(AG43),"",IFERROR(((BH43-AG43)/0.36/P43),"")))</f>
        <v>2.4545454545454546</v>
      </c>
      <c r="BL43" s="84"/>
    </row>
    <row r="44" spans="1:64"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5"/>
        <v>32</v>
      </c>
      <c r="Q44" s="54">
        <f>INDEX([1]Sheet1!$J:$J,MATCH(A44,[1]Sheet1!$A:$A,0))</f>
        <v>164.632957245</v>
      </c>
      <c r="R44">
        <v>164.632957245</v>
      </c>
      <c r="S44" s="68" t="s">
        <v>94</v>
      </c>
      <c r="T44" s="59"/>
      <c r="U44" s="59">
        <v>0.6</v>
      </c>
      <c r="V44" s="21">
        <v>10</v>
      </c>
      <c r="W44" s="21">
        <v>25</v>
      </c>
      <c r="Y44" s="3" t="s">
        <v>814</v>
      </c>
      <c r="Z44" s="171">
        <v>1.5</v>
      </c>
      <c r="AA44" s="113">
        <v>4.8</v>
      </c>
      <c r="AB44" s="113">
        <v>20</v>
      </c>
      <c r="AC44" s="113">
        <v>53</v>
      </c>
      <c r="AD44" s="3" t="s">
        <v>259</v>
      </c>
      <c r="AE44" s="24" t="s">
        <v>814</v>
      </c>
      <c r="AH44" s="84">
        <v>8.26</v>
      </c>
      <c r="AI44" s="89">
        <v>4.07</v>
      </c>
      <c r="AJ44" s="125">
        <v>4.13</v>
      </c>
      <c r="AK44" s="87">
        <v>30.12</v>
      </c>
      <c r="AL44" s="140">
        <v>5.05</v>
      </c>
      <c r="AM44" s="126">
        <v>5.05</v>
      </c>
      <c r="AN44" s="84">
        <v>0.39</v>
      </c>
      <c r="AO44" s="7"/>
      <c r="AR44" s="84">
        <v>0.13</v>
      </c>
      <c r="AS44" s="7"/>
      <c r="AV44" s="87">
        <v>2.35</v>
      </c>
      <c r="AW44" s="7"/>
      <c r="AX44" s="87"/>
      <c r="AY44" s="87"/>
      <c r="AZ44" s="87">
        <v>0.14000000000000001</v>
      </c>
      <c r="BA44" s="7"/>
      <c r="BB44" s="87"/>
      <c r="BC44" s="87"/>
      <c r="BD44" s="140">
        <f t="shared" si="1"/>
        <v>0.39</v>
      </c>
      <c r="BE44" s="140">
        <f t="shared" si="2"/>
        <v>0.13</v>
      </c>
      <c r="BF44" s="140">
        <f t="shared" si="3"/>
        <v>2.35</v>
      </c>
      <c r="BG44" s="140">
        <f t="shared" si="4"/>
        <v>0.14000000000000001</v>
      </c>
      <c r="BH44" s="84">
        <f t="shared" si="0"/>
        <v>38.380000000000003</v>
      </c>
      <c r="BI44" s="84">
        <f>IF(ISBLANK(AH44),"",IF(ISBLANK(AF46),"",IFERROR(((AH44-AF46)/0.36/P44),"")))</f>
        <v>0.50694444444444442</v>
      </c>
      <c r="BJ44" s="84">
        <f>IF(ISBLANK(AH44),"",IF(ISBLANK(AH46),"",IFERROR(((AH44-AH46)/0.36/P44),"")))</f>
        <v>8.6805555555555552E-2</v>
      </c>
      <c r="BK44" s="84">
        <f>IF(ISBLANK(BH44),"",IF(ISBLANK(AG46),"",IFERROR(((BH44-AG46)/0.36/P44),"")))</f>
        <v>2.1623263888888893</v>
      </c>
      <c r="BL44" s="84">
        <f>IF(ISBLANK(BH46),"",IF(ISBLANK(BH44),"",IFERROR(((BH44-BH46)/0.36/P44),"")))</f>
        <v>1.1467013888888891</v>
      </c>
    </row>
    <row r="45" spans="1:64"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5"/>
        <v>33</v>
      </c>
      <c r="Q45" s="54">
        <f>INDEX([1]Sheet1!$J:$J,MATCH(A45,[1]Sheet1!$A:$A,0))</f>
        <v>166.339471484</v>
      </c>
      <c r="R45">
        <v>495.605385974</v>
      </c>
      <c r="S45" s="68" t="s">
        <v>94</v>
      </c>
      <c r="T45" s="59"/>
      <c r="U45" s="59">
        <v>0.2</v>
      </c>
      <c r="V45" s="21">
        <v>10</v>
      </c>
      <c r="W45" s="21">
        <v>40</v>
      </c>
      <c r="Y45" s="3" t="s">
        <v>814</v>
      </c>
      <c r="Z45" s="171">
        <v>2</v>
      </c>
      <c r="AA45" s="113">
        <v>12</v>
      </c>
      <c r="AB45" s="113">
        <v>25</v>
      </c>
      <c r="AC45" s="113">
        <v>70</v>
      </c>
      <c r="AD45" s="3" t="s">
        <v>258</v>
      </c>
      <c r="AE45" s="24" t="s">
        <v>814</v>
      </c>
      <c r="AH45" s="84">
        <v>17.64</v>
      </c>
      <c r="AI45" s="89">
        <v>5.0199999999999996</v>
      </c>
      <c r="AJ45" s="125">
        <v>4.76</v>
      </c>
      <c r="AK45" s="87">
        <v>56.39</v>
      </c>
      <c r="AL45" s="142">
        <v>5.77</v>
      </c>
      <c r="AM45" s="131">
        <v>4.6900000000000004</v>
      </c>
      <c r="AN45" s="84">
        <v>3.5</v>
      </c>
      <c r="AO45" s="7"/>
      <c r="AR45" s="84">
        <v>0.12</v>
      </c>
      <c r="AS45" s="7"/>
      <c r="AV45" s="84">
        <v>3.33</v>
      </c>
      <c r="AW45" s="7"/>
      <c r="AZ45" s="84">
        <v>0.38</v>
      </c>
      <c r="BA45" s="7"/>
      <c r="BD45" s="140">
        <f t="shared" si="1"/>
        <v>3.5</v>
      </c>
      <c r="BE45" s="140">
        <f t="shared" si="2"/>
        <v>0.12</v>
      </c>
      <c r="BF45" s="140">
        <f t="shared" si="3"/>
        <v>3.33</v>
      </c>
      <c r="BG45" s="140">
        <f t="shared" si="4"/>
        <v>0.38</v>
      </c>
      <c r="BH45" s="84">
        <f t="shared" si="0"/>
        <v>74.03</v>
      </c>
      <c r="BI45" s="84">
        <f>IF(ISBLANK(AH45),"",IF(ISBLANK(AF46),"",IFERROR(((AH45-AF46)/0.36/P45),"")))</f>
        <v>1.2811447811447811</v>
      </c>
      <c r="BJ45" s="84">
        <f>IF(ISBLANK(AH45),"",IF(ISBLANK(AH46),"",IFERROR(((AH45-AH46)/0.36/P45),"")))</f>
        <v>0.87373737373737381</v>
      </c>
      <c r="BK45" s="84">
        <f>IF(ISBLANK(BH45),"",IF(ISBLANK(AG46),"",IFERROR(((BH45-AG46)/0.36/P45),"")))</f>
        <v>5.0976430976430978</v>
      </c>
      <c r="BL45" s="84">
        <f>IF(ISBLANK(BH46),"",IF(ISBLANK(BH45),"",IFERROR(((BH45-BH46)/0.36/P45),"")))</f>
        <v>4.1127946127946133</v>
      </c>
    </row>
    <row r="46" spans="1:64"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5"/>
        <v>32</v>
      </c>
      <c r="Q46" s="54">
        <f>INDEX([1]Sheet1!$J:$J,MATCH(A46,[1]Sheet1!$A:$A,0))</f>
        <v>164.632957245</v>
      </c>
      <c r="R46">
        <v>329.26591449</v>
      </c>
      <c r="S46" s="68" t="s">
        <v>94</v>
      </c>
      <c r="T46" s="59"/>
      <c r="U46" s="59">
        <v>0.3</v>
      </c>
      <c r="V46" s="21">
        <v>20</v>
      </c>
      <c r="W46" s="21">
        <v>45</v>
      </c>
      <c r="Y46" s="3" t="s">
        <v>814</v>
      </c>
      <c r="Z46" s="171">
        <v>1.3</v>
      </c>
      <c r="AA46" s="113">
        <v>3.3</v>
      </c>
      <c r="AB46" s="113">
        <v>20</v>
      </c>
      <c r="AC46" s="113">
        <v>60</v>
      </c>
      <c r="AD46" s="3" t="s">
        <v>261</v>
      </c>
      <c r="AE46" s="24" t="s">
        <v>814</v>
      </c>
      <c r="AF46">
        <v>2.42</v>
      </c>
      <c r="AG46">
        <v>13.47</v>
      </c>
      <c r="AH46" s="84">
        <v>7.26</v>
      </c>
      <c r="AI46" s="89">
        <v>5.0599999999999996</v>
      </c>
      <c r="AJ46" s="153">
        <v>3.63</v>
      </c>
      <c r="AK46" s="87">
        <v>17.91</v>
      </c>
      <c r="AL46" s="142">
        <v>5.18</v>
      </c>
      <c r="AM46" s="131">
        <v>4.82</v>
      </c>
      <c r="AN46" s="84">
        <v>2.1</v>
      </c>
      <c r="AO46" s="7"/>
      <c r="AR46" s="84">
        <v>0.13</v>
      </c>
      <c r="AS46" s="7"/>
      <c r="AT46" s="140">
        <v>0.31</v>
      </c>
      <c r="AV46" s="84">
        <v>2.0299999999999998</v>
      </c>
      <c r="AW46" s="7"/>
      <c r="AZ46" s="84">
        <v>0.23</v>
      </c>
      <c r="BA46" s="7"/>
      <c r="BD46" s="140">
        <f t="shared" si="1"/>
        <v>2.1</v>
      </c>
      <c r="BE46" s="140">
        <f t="shared" si="2"/>
        <v>0.31</v>
      </c>
      <c r="BF46" s="140">
        <f t="shared" si="3"/>
        <v>2.0299999999999998</v>
      </c>
      <c r="BG46" s="140">
        <f t="shared" si="4"/>
        <v>0.23</v>
      </c>
      <c r="BH46" s="84">
        <f t="shared" si="0"/>
        <v>25.17</v>
      </c>
      <c r="BI46" s="84">
        <f>IF(ISBLANK(AH46),"",IF(ISBLANK(AF46),"",IFERROR(((AH46-AF46)/0.36/P46),"")))</f>
        <v>0.4201388888888889</v>
      </c>
      <c r="BK46" s="84">
        <f>IF(ISBLANK(BH46),"",IF(ISBLANK(AG46),"",IFERROR(((BH46-AG46)/0.36/P46),"")))</f>
        <v>1.0156250000000002</v>
      </c>
    </row>
    <row r="47" spans="1:64"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5"/>
        <v>33</v>
      </c>
      <c r="Q47" s="54">
        <f>INDEX([1]Sheet1!$J:$J,MATCH(A47,[1]Sheet1!$A:$A,0))</f>
        <v>170.33385144799999</v>
      </c>
      <c r="R47">
        <v>170.33385144799999</v>
      </c>
      <c r="S47" s="68" t="s">
        <v>94</v>
      </c>
      <c r="T47" s="59"/>
      <c r="U47" s="59">
        <v>0.2</v>
      </c>
      <c r="V47" s="21">
        <v>7.5</v>
      </c>
      <c r="W47" s="21">
        <v>30</v>
      </c>
      <c r="Y47" s="3" t="s">
        <v>814</v>
      </c>
      <c r="Z47" s="171">
        <v>1.6</v>
      </c>
      <c r="AA47" s="113">
        <v>3.9</v>
      </c>
      <c r="AB47" s="113">
        <v>10</v>
      </c>
      <c r="AC47" s="113">
        <v>50</v>
      </c>
      <c r="AD47" s="3" t="s">
        <v>259</v>
      </c>
      <c r="AE47" s="24" t="s">
        <v>814</v>
      </c>
      <c r="AH47" s="84">
        <v>3.59</v>
      </c>
      <c r="AI47" s="89"/>
      <c r="AJ47" s="153">
        <v>3.59</v>
      </c>
      <c r="AK47" s="87">
        <v>49.69</v>
      </c>
      <c r="AL47" s="142">
        <v>5.0599999999999996</v>
      </c>
      <c r="AM47" s="131">
        <v>4.87</v>
      </c>
      <c r="AO47" s="7"/>
      <c r="AS47" s="7"/>
      <c r="AT47" s="140">
        <v>0.3</v>
      </c>
      <c r="AV47" s="84">
        <v>2.0699999999999998</v>
      </c>
      <c r="AW47" s="7"/>
      <c r="AZ47" s="84">
        <v>0.21</v>
      </c>
      <c r="BA47" s="7"/>
      <c r="BD47" s="140" t="str">
        <f t="shared" si="1"/>
        <v/>
      </c>
      <c r="BE47" s="140">
        <f t="shared" si="2"/>
        <v>0.3</v>
      </c>
      <c r="BF47" s="140">
        <f t="shared" si="3"/>
        <v>2.0699999999999998</v>
      </c>
      <c r="BG47" s="140">
        <f t="shared" si="4"/>
        <v>0.21</v>
      </c>
      <c r="BH47" s="84">
        <f t="shared" si="0"/>
        <v>53.28</v>
      </c>
      <c r="BI47" s="84">
        <f>IF(ISBLANK(AH47),"",IF(ISBLANK(AF49),"",IFERROR(((AH47-AF49)/0.36/P47),"")))</f>
        <v>0.17845117845117847</v>
      </c>
      <c r="BJ47" s="84">
        <f>IF(ISBLANK(AH47),"",IF(ISBLANK(AH49),"",IFERROR(((AH47-AH49)/0.36/P47),"")))</f>
        <v>-0.40404040404040409</v>
      </c>
      <c r="BK47" s="84">
        <f>IF(ISBLANK(BH47),"",IF(ISBLANK(AG49),"",IFERROR(((BH47-AG49)/0.36/P47),"")))</f>
        <v>3.236531986531987</v>
      </c>
      <c r="BL47" s="84">
        <f>IF(ISBLANK(BH49),"",IF(ISBLANK(BH47),"",IFERROR(((BH47-BH49)/0.36/P47),"")))</f>
        <v>2.2786195286195285</v>
      </c>
    </row>
    <row r="48" spans="1:64"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5"/>
        <v>33</v>
      </c>
      <c r="Q48" s="54">
        <f>INDEX([1]Sheet1!$J:$J,MATCH(A48,[1]Sheet1!$A:$A,0))</f>
        <v>170.33385144799999</v>
      </c>
      <c r="R48">
        <v>340.66770289599998</v>
      </c>
      <c r="S48" s="68" t="s">
        <v>94</v>
      </c>
      <c r="T48" s="59"/>
      <c r="U48" s="59">
        <v>0.3</v>
      </c>
      <c r="V48" s="21">
        <v>12</v>
      </c>
      <c r="W48" s="21">
        <v>25</v>
      </c>
      <c r="Y48" s="3" t="s">
        <v>814</v>
      </c>
      <c r="Z48" s="171">
        <v>3.5</v>
      </c>
      <c r="AA48" s="113">
        <v>3.3</v>
      </c>
      <c r="AB48" s="113">
        <v>15</v>
      </c>
      <c r="AC48" s="113">
        <v>50</v>
      </c>
      <c r="AD48" s="3" t="s">
        <v>259</v>
      </c>
      <c r="AE48" s="24" t="s">
        <v>814</v>
      </c>
      <c r="AH48" s="84">
        <v>49.76</v>
      </c>
      <c r="AI48" s="142">
        <v>6.03</v>
      </c>
      <c r="AJ48" s="131">
        <v>4.8499999999999996</v>
      </c>
      <c r="AK48" s="87">
        <v>46.73</v>
      </c>
      <c r="AL48" s="142">
        <v>5.22</v>
      </c>
      <c r="AM48" s="131">
        <v>4.1900000000000004</v>
      </c>
      <c r="AN48" s="84">
        <v>2.2799999999999998</v>
      </c>
      <c r="AO48" s="7"/>
      <c r="AR48" s="84">
        <v>0.27</v>
      </c>
      <c r="AS48" s="7"/>
      <c r="AV48" s="84">
        <v>1.79</v>
      </c>
      <c r="AW48" s="7"/>
      <c r="AZ48" s="84">
        <v>0.04</v>
      </c>
      <c r="BA48" s="7"/>
      <c r="BD48" s="140">
        <f t="shared" si="1"/>
        <v>2.2799999999999998</v>
      </c>
      <c r="BE48" s="140">
        <f t="shared" si="2"/>
        <v>0.27</v>
      </c>
      <c r="BF48" s="140">
        <f t="shared" si="3"/>
        <v>1.79</v>
      </c>
      <c r="BG48" s="140">
        <f t="shared" si="4"/>
        <v>0.04</v>
      </c>
      <c r="BH48" s="84">
        <f t="shared" si="0"/>
        <v>96.49</v>
      </c>
      <c r="BI48" s="84">
        <f>IF(ISBLANK(AH48),"",IF(ISBLANK(AF49),"",IFERROR(((AH48-AF49)/0.36/P48),"")))</f>
        <v>4.0648148148148149</v>
      </c>
      <c r="BJ48" s="84">
        <f>IF(ISBLANK(AH48),"",IF(ISBLANK(AH49),"",IFERROR(((AH48-AH49)/0.36/P48),"")))</f>
        <v>3.4823232323232318</v>
      </c>
      <c r="BK48" s="84">
        <f>IF(ISBLANK(BH48),"",IF(ISBLANK(AG49),"",IFERROR(((BH48-AG49)/0.36/P48),"")))</f>
        <v>6.8737373737373737</v>
      </c>
      <c r="BL48" s="84">
        <f>IF(ISBLANK(BH49),"",IF(ISBLANK(BH48),"",IFERROR(((BH48-BH49)/0.36/P48),"")))</f>
        <v>5.9158249158249161</v>
      </c>
    </row>
    <row r="49" spans="1:64"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5"/>
        <v>33</v>
      </c>
      <c r="Q49" s="54">
        <f>INDEX([1]Sheet1!$J:$J,MATCH(A49,[1]Sheet1!$A:$A,0))</f>
        <v>170.33385144799999</v>
      </c>
      <c r="R49">
        <v>511.001554344</v>
      </c>
      <c r="S49" s="68" t="s">
        <v>94</v>
      </c>
      <c r="T49" s="59"/>
      <c r="U49" s="59">
        <v>0.5</v>
      </c>
      <c r="V49" s="21">
        <v>8</v>
      </c>
      <c r="W49" s="21">
        <v>45</v>
      </c>
      <c r="Y49" s="3" t="s">
        <v>814</v>
      </c>
      <c r="Z49" s="171">
        <v>4</v>
      </c>
      <c r="AA49" s="113">
        <v>14</v>
      </c>
      <c r="AB49" s="113">
        <v>9</v>
      </c>
      <c r="AC49" s="113">
        <v>60</v>
      </c>
      <c r="AD49" s="3" t="s">
        <v>259</v>
      </c>
      <c r="AE49" s="24" t="s">
        <v>814</v>
      </c>
      <c r="AF49">
        <v>1.47</v>
      </c>
      <c r="AG49">
        <v>14.83</v>
      </c>
      <c r="AH49" s="84">
        <v>8.39</v>
      </c>
      <c r="AI49" s="89">
        <v>4.96</v>
      </c>
      <c r="AJ49" s="125">
        <v>3.3</v>
      </c>
      <c r="AK49" s="87">
        <v>17.82</v>
      </c>
      <c r="AL49" s="142"/>
      <c r="AM49" s="131"/>
      <c r="AN49" s="84">
        <v>1.61</v>
      </c>
      <c r="AO49" s="7"/>
      <c r="AR49" s="84">
        <v>0.06</v>
      </c>
      <c r="AS49" s="7"/>
      <c r="AW49" s="7"/>
      <c r="BA49" s="7"/>
      <c r="BD49" s="140">
        <f t="shared" si="1"/>
        <v>1.61</v>
      </c>
      <c r="BE49" s="140">
        <f t="shared" si="2"/>
        <v>0.06</v>
      </c>
      <c r="BF49" s="140" t="str">
        <f t="shared" si="3"/>
        <v/>
      </c>
      <c r="BG49" s="140" t="str">
        <f t="shared" si="4"/>
        <v/>
      </c>
      <c r="BH49" s="84">
        <f t="shared" si="0"/>
        <v>26.21</v>
      </c>
      <c r="BI49" s="84">
        <f>IF(ISBLANK(AH49),"",IF(ISBLANK(AF49),"",IFERROR(((AH49-AF49)/0.36/P49),"")))</f>
        <v>0.58249158249158262</v>
      </c>
      <c r="BK49" s="84">
        <f>IF(ISBLANK(BH49),"",IF(ISBLANK(AG49),"",IFERROR(((BH49-AG49)/0.36/P49),"")))</f>
        <v>0.95791245791245805</v>
      </c>
    </row>
    <row r="50" spans="1:64" s="4" customFormat="1" ht="32.25" customHeight="1" x14ac:dyDescent="0.25">
      <c r="A50" s="12" t="s">
        <v>32</v>
      </c>
      <c r="B50" s="4" t="s">
        <v>55</v>
      </c>
      <c r="C50" s="4" t="s">
        <v>633</v>
      </c>
      <c r="D50" s="4" t="s">
        <v>711</v>
      </c>
      <c r="E50" s="4" t="s">
        <v>59</v>
      </c>
      <c r="F50" s="12" t="s">
        <v>544</v>
      </c>
      <c r="G50" s="12" t="s">
        <v>543</v>
      </c>
      <c r="H50" s="22">
        <v>1</v>
      </c>
      <c r="I50" s="12" t="s">
        <v>540</v>
      </c>
      <c r="J50" s="12" t="s">
        <v>541</v>
      </c>
      <c r="K50" s="21">
        <v>1009</v>
      </c>
      <c r="L50" s="112">
        <v>-3.3032119830000002</v>
      </c>
      <c r="M50" s="112">
        <v>34.847736032999997</v>
      </c>
      <c r="N50" s="16">
        <v>42787</v>
      </c>
      <c r="O50" s="16">
        <v>42820</v>
      </c>
      <c r="P50" s="21">
        <f t="shared" si="5"/>
        <v>33</v>
      </c>
      <c r="Q50" s="113">
        <f>INDEX([1]Sheet1!$J:$J,MATCH(A50,[1]Sheet1!$A:$A,0))</f>
        <v>156.80644156700001</v>
      </c>
      <c r="R50">
        <v>156.80644156700001</v>
      </c>
      <c r="S50" s="68" t="s">
        <v>276</v>
      </c>
      <c r="T50" s="59">
        <v>1.3</v>
      </c>
      <c r="U50" s="59">
        <v>1.4</v>
      </c>
      <c r="V50" s="21">
        <v>5</v>
      </c>
      <c r="W50" s="21">
        <v>55</v>
      </c>
      <c r="X50" s="1" t="s">
        <v>147</v>
      </c>
      <c r="Y50" s="3" t="s">
        <v>814</v>
      </c>
      <c r="Z50" s="171">
        <v>7.5</v>
      </c>
      <c r="AA50" s="113">
        <v>18.600000000000001</v>
      </c>
      <c r="AB50" s="113">
        <v>3</v>
      </c>
      <c r="AC50" s="113">
        <v>95</v>
      </c>
      <c r="AD50" s="1" t="s">
        <v>264</v>
      </c>
      <c r="AE50" s="24" t="s">
        <v>814</v>
      </c>
      <c r="AH50" s="52">
        <v>3.06</v>
      </c>
      <c r="AI50" s="89"/>
      <c r="AJ50" s="153">
        <v>3.06</v>
      </c>
      <c r="AK50" s="89">
        <v>106.62</v>
      </c>
      <c r="AL50" s="143">
        <v>5.92</v>
      </c>
      <c r="AM50" s="154">
        <v>4.8899999999999997</v>
      </c>
      <c r="AN50" s="52"/>
      <c r="AO50" s="12"/>
      <c r="AP50" s="148"/>
      <c r="AQ50" s="52"/>
      <c r="AR50" s="52"/>
      <c r="AS50" s="12"/>
      <c r="AT50" s="148">
        <v>0.32</v>
      </c>
      <c r="AU50" s="148"/>
      <c r="AV50" s="52"/>
      <c r="AW50" s="12"/>
      <c r="AX50" s="148"/>
      <c r="AY50" s="52"/>
      <c r="AZ50" s="52"/>
      <c r="BA50" s="12"/>
      <c r="BB50" s="148">
        <v>0.28999999999999998</v>
      </c>
      <c r="BC50" s="148"/>
      <c r="BD50" s="140" t="str">
        <f t="shared" si="1"/>
        <v/>
      </c>
      <c r="BE50" s="140">
        <f t="shared" si="2"/>
        <v>0.32</v>
      </c>
      <c r="BF50" s="140" t="str">
        <f t="shared" si="3"/>
        <v/>
      </c>
      <c r="BG50" s="140">
        <f t="shared" si="4"/>
        <v>0.28999999999999998</v>
      </c>
      <c r="BH50" s="52">
        <f t="shared" si="0"/>
        <v>109.68</v>
      </c>
      <c r="BI50" s="52">
        <f>IF(ISBLANK(AH50),"",IF(ISBLANK(AF51),"",IFERROR(((AH50-AF51)/0.36/P50),"")))</f>
        <v>8.6700336700336722E-2</v>
      </c>
      <c r="BJ50" s="52">
        <f>IF(ISBLANK(AH50),"",IF(ISBLANK(AH51),"",IFERROR(((AH50-AH51)/0.36/P50),"")))</f>
        <v>-0.41919191919191912</v>
      </c>
      <c r="BK50" s="52">
        <f>IF(ISBLANK(BH50),"",IF(ISBLANK(AG51),"",IFERROR(((BH50-AG51)/0.36/P50),"")))</f>
        <v>8.0740740740740744</v>
      </c>
      <c r="BL50" s="52">
        <f>IF(ISBLANK(BH51),"",IF(ISBLANK(BH50),"",IFERROR(((BH50-BH51)/0.36/P50),"")))</f>
        <v>4.5925925925925943</v>
      </c>
    </row>
    <row r="51" spans="1:64" ht="31.5"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5"/>
        <v>33</v>
      </c>
      <c r="Q51" s="54">
        <f>INDEX([1]Sheet1!$J:$J,MATCH(A51,[1]Sheet1!$A:$A,0))</f>
        <v>156.80644156700001</v>
      </c>
      <c r="R51">
        <v>313.61288313400001</v>
      </c>
      <c r="S51" s="68" t="s">
        <v>276</v>
      </c>
      <c r="T51" s="59">
        <v>1.4</v>
      </c>
      <c r="U51" s="59">
        <v>1.3</v>
      </c>
      <c r="V51" s="21">
        <v>8</v>
      </c>
      <c r="W51" s="21">
        <v>50</v>
      </c>
      <c r="X51" s="3" t="s">
        <v>147</v>
      </c>
      <c r="Y51" s="3" t="s">
        <v>814</v>
      </c>
      <c r="Z51" s="171">
        <v>2</v>
      </c>
      <c r="AA51" s="113">
        <v>4</v>
      </c>
      <c r="AB51" s="113">
        <v>8</v>
      </c>
      <c r="AC51" s="113">
        <v>70</v>
      </c>
      <c r="AE51" s="24" t="s">
        <v>814</v>
      </c>
      <c r="AF51">
        <v>2.0299999999999998</v>
      </c>
      <c r="AG51">
        <v>13.76</v>
      </c>
      <c r="AH51" s="84">
        <v>8.0399999999999991</v>
      </c>
      <c r="AI51" s="89">
        <v>4.88</v>
      </c>
      <c r="AJ51" s="153">
        <v>3.21</v>
      </c>
      <c r="AK51" s="87">
        <v>47.08</v>
      </c>
      <c r="AL51" s="142">
        <v>5.78</v>
      </c>
      <c r="AM51" s="131">
        <v>4.71</v>
      </c>
      <c r="AN51" s="84">
        <v>3.92</v>
      </c>
      <c r="AO51" s="7"/>
      <c r="AR51" s="84">
        <v>0.22</v>
      </c>
      <c r="AS51" s="7"/>
      <c r="AT51" s="140">
        <v>0.34</v>
      </c>
      <c r="AV51" s="84">
        <v>1.3</v>
      </c>
      <c r="AW51" s="7"/>
      <c r="AZ51" s="84">
        <v>0.15</v>
      </c>
      <c r="BA51" s="7"/>
      <c r="BD51" s="140">
        <f t="shared" si="1"/>
        <v>3.92</v>
      </c>
      <c r="BE51" s="140">
        <f t="shared" si="2"/>
        <v>0.34</v>
      </c>
      <c r="BF51" s="140">
        <f t="shared" si="3"/>
        <v>1.3</v>
      </c>
      <c r="BG51" s="140">
        <f t="shared" si="4"/>
        <v>0.15</v>
      </c>
      <c r="BH51" s="84">
        <f t="shared" si="0"/>
        <v>55.12</v>
      </c>
      <c r="BI51" s="84">
        <f>IF(ISBLANK(AH51),"",IF(ISBLANK(AF51),"",IFERROR(((AH51-AF51)/0.36/P51),"")))</f>
        <v>0.50589225589225584</v>
      </c>
      <c r="BK51" s="84">
        <f>IF(ISBLANK(BH51),"",IF(ISBLANK(AG51),"",IFERROR(((BH51-AG51)/0.36/P51),"")))</f>
        <v>3.4814814814814814</v>
      </c>
    </row>
    <row r="52" spans="1:64"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5"/>
        <v>33</v>
      </c>
      <c r="Q52" s="54">
        <f>INDEX([1]Sheet1!$J:$J,MATCH(A52,[1]Sheet1!$A:$A,0))</f>
        <v>156.80644156700001</v>
      </c>
      <c r="R52">
        <v>156.80644156700001</v>
      </c>
      <c r="S52" s="68" t="s">
        <v>276</v>
      </c>
      <c r="T52" s="59">
        <v>1</v>
      </c>
      <c r="U52" s="59">
        <v>0.2</v>
      </c>
      <c r="V52" s="21">
        <v>24</v>
      </c>
      <c r="W52" s="21">
        <v>45</v>
      </c>
      <c r="Y52" s="3" t="s">
        <v>814</v>
      </c>
      <c r="Z52" s="171">
        <v>3</v>
      </c>
      <c r="AA52" s="113">
        <v>10</v>
      </c>
      <c r="AB52" s="113">
        <v>20</v>
      </c>
      <c r="AC52" s="113">
        <v>47</v>
      </c>
      <c r="AD52" s="3" t="s">
        <v>266</v>
      </c>
      <c r="AE52" s="24" t="s">
        <v>814</v>
      </c>
      <c r="AH52" s="84">
        <v>20.78</v>
      </c>
      <c r="AI52" s="89">
        <v>5.43</v>
      </c>
      <c r="AJ52" s="125">
        <v>5.07</v>
      </c>
      <c r="AK52" s="87">
        <v>33.33</v>
      </c>
      <c r="AL52" s="142">
        <v>5.71</v>
      </c>
      <c r="AM52" s="151">
        <v>4.82</v>
      </c>
      <c r="AN52" s="84">
        <v>2.91</v>
      </c>
      <c r="AO52" s="7"/>
      <c r="AR52" s="84">
        <v>0.14000000000000001</v>
      </c>
      <c r="AS52" s="7"/>
      <c r="AW52" s="7"/>
      <c r="BA52" s="7"/>
      <c r="BB52" s="140">
        <v>0.31</v>
      </c>
      <c r="BD52" s="140">
        <f t="shared" si="1"/>
        <v>2.91</v>
      </c>
      <c r="BE52" s="140">
        <f t="shared" si="2"/>
        <v>0.14000000000000001</v>
      </c>
      <c r="BF52" s="140" t="str">
        <f t="shared" si="3"/>
        <v/>
      </c>
      <c r="BG52" s="140">
        <f t="shared" si="4"/>
        <v>0.31</v>
      </c>
      <c r="BH52" s="84">
        <f t="shared" si="0"/>
        <v>54.11</v>
      </c>
      <c r="BI52" s="84">
        <f>IF(ISBLANK(AH52),"",IF(ISBLANK(AF53),"",IFERROR(((AH52-AF53)/0.36/P52),"")))</f>
        <v>1.2525252525252526</v>
      </c>
      <c r="BJ52" s="84">
        <f>IF(ISBLANK(AH52),"",IF(ISBLANK(AH53),"",IFERROR(((AH52-AH53)/0.36/P52),"")))</f>
        <v>1.4856902356902359</v>
      </c>
      <c r="BK52" s="84">
        <f>IF(ISBLANK(BH52),"",IF(ISBLANK(AG53),"",IFERROR(((BH52-AG53)/0.36/P52),"")))</f>
        <v>3.7028619528619524</v>
      </c>
      <c r="BL52" s="84">
        <f>IF(ISBLANK(BH53),"",IF(ISBLANK(BH52),"",IFERROR(((BH52-BH53)/0.36/P52),"")))</f>
        <v>0.99074074074074048</v>
      </c>
    </row>
    <row r="53" spans="1:64"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5"/>
        <v>33</v>
      </c>
      <c r="Q53" s="54">
        <f>INDEX([1]Sheet1!$J:$J,MATCH(A53,[1]Sheet1!$A:$A,0))</f>
        <v>156.80644156700001</v>
      </c>
      <c r="R53">
        <v>313.61288313400001</v>
      </c>
      <c r="S53" s="66" t="s">
        <v>276</v>
      </c>
      <c r="T53" s="57">
        <v>0.8</v>
      </c>
      <c r="U53" s="57">
        <v>1.1000000000000001</v>
      </c>
      <c r="V53" s="22">
        <v>3</v>
      </c>
      <c r="W53" s="22">
        <v>30</v>
      </c>
      <c r="X53" s="45"/>
      <c r="Y53" s="3" t="s">
        <v>814</v>
      </c>
      <c r="Z53" s="168">
        <v>1</v>
      </c>
      <c r="AA53" s="52">
        <v>0.9</v>
      </c>
      <c r="AB53" s="52">
        <v>9</v>
      </c>
      <c r="AC53" s="52">
        <v>55</v>
      </c>
      <c r="AD53" s="45" t="s">
        <v>256</v>
      </c>
      <c r="AE53" s="24" t="s">
        <v>814</v>
      </c>
      <c r="AF53">
        <v>5.9</v>
      </c>
      <c r="AG53">
        <v>10.120000000000001</v>
      </c>
      <c r="AH53" s="84">
        <v>3.13</v>
      </c>
      <c r="AI53" s="89"/>
      <c r="AJ53" s="153">
        <v>3.13</v>
      </c>
      <c r="AK53" s="87">
        <v>39.21</v>
      </c>
      <c r="AL53" s="140">
        <v>5.05</v>
      </c>
      <c r="AM53" s="126">
        <v>4.84</v>
      </c>
      <c r="AN53" s="84"/>
      <c r="AP53" s="140"/>
      <c r="AQ53" s="84"/>
      <c r="AR53" s="84"/>
      <c r="AT53" s="140">
        <v>0.42</v>
      </c>
      <c r="AU53" s="140"/>
      <c r="AV53" s="84">
        <v>1.93</v>
      </c>
      <c r="AX53" s="140"/>
      <c r="AY53" s="84"/>
      <c r="AZ53" s="84">
        <v>0.02</v>
      </c>
      <c r="BB53" s="140"/>
      <c r="BC53" s="140"/>
      <c r="BD53" s="140" t="str">
        <f t="shared" si="1"/>
        <v/>
      </c>
      <c r="BE53" s="140">
        <f t="shared" si="2"/>
        <v>0.42</v>
      </c>
      <c r="BF53" s="140">
        <f t="shared" si="3"/>
        <v>1.93</v>
      </c>
      <c r="BG53" s="140">
        <f t="shared" si="4"/>
        <v>0.02</v>
      </c>
      <c r="BH53" s="84">
        <f t="shared" si="0"/>
        <v>42.34</v>
      </c>
      <c r="BI53" s="84">
        <f>IF(ISBLANK(AH53),"",IF(ISBLANK(AF53),"",IFERROR(((AH53-AF53)/0.36/P53),"")))</f>
        <v>-0.23316498316498321</v>
      </c>
      <c r="BJ53" s="84"/>
      <c r="BK53" s="84">
        <f>IF(ISBLANK(BH53),"",IF(ISBLANK(AG53),"",IFERROR(((BH53-AG53)/0.36/P53),"")))</f>
        <v>2.7121212121212119</v>
      </c>
      <c r="BL53" s="84"/>
    </row>
    <row r="54" spans="1:64"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5"/>
        <v>34</v>
      </c>
      <c r="Q54" s="54">
        <f>INDEX([1]Sheet1!$J:$J,MATCH(A54,[1]Sheet1!$A:$A,0))</f>
        <v>176.81583716700001</v>
      </c>
      <c r="R54">
        <v>176.81583716700001</v>
      </c>
      <c r="S54" s="66" t="s">
        <v>276</v>
      </c>
      <c r="T54" s="57">
        <v>1.7</v>
      </c>
      <c r="U54" s="57">
        <v>1.5</v>
      </c>
      <c r="V54" s="22">
        <v>4</v>
      </c>
      <c r="W54" s="22">
        <v>55</v>
      </c>
      <c r="X54" s="45" t="s">
        <v>149</v>
      </c>
      <c r="Y54" s="3" t="s">
        <v>814</v>
      </c>
      <c r="Z54" s="168"/>
      <c r="AA54" s="52"/>
      <c r="AB54" s="52"/>
      <c r="AC54" s="52"/>
      <c r="AD54" s="45" t="s">
        <v>267</v>
      </c>
      <c r="AE54" s="24" t="s">
        <v>814</v>
      </c>
      <c r="AF54"/>
      <c r="AH54" s="52"/>
      <c r="AI54" s="89"/>
      <c r="AJ54" s="125"/>
      <c r="AK54" s="52"/>
      <c r="AL54" s="140"/>
      <c r="AM54" s="126"/>
      <c r="AN54" s="84"/>
      <c r="AP54" s="140"/>
      <c r="AQ54" s="84"/>
      <c r="AR54" s="84"/>
      <c r="AT54" s="140"/>
      <c r="AU54" s="140"/>
      <c r="AV54" s="84"/>
      <c r="AX54" s="140"/>
      <c r="AY54" s="84"/>
      <c r="AZ54" s="84"/>
      <c r="BB54" s="140"/>
      <c r="BC54" s="140"/>
      <c r="BD54" s="140" t="str">
        <f t="shared" si="1"/>
        <v/>
      </c>
      <c r="BE54" s="140" t="str">
        <f t="shared" si="2"/>
        <v/>
      </c>
      <c r="BF54" s="140" t="str">
        <f t="shared" si="3"/>
        <v/>
      </c>
      <c r="BG54" s="140" t="str">
        <f t="shared" si="4"/>
        <v/>
      </c>
      <c r="BH54" s="84" t="str">
        <f t="shared" si="0"/>
        <v/>
      </c>
      <c r="BI54" s="84" t="str">
        <f>IF(ISBLANK(AH54),"",IF(ISBLANK(AF55),"",IFERROR(((AH54-AF55)/0.36/P54),"")))</f>
        <v/>
      </c>
      <c r="BJ54" s="84" t="str">
        <f>IF(ISBLANK(AH54),"",IF(ISBLANK(AH55),"",IFERROR(((AH54-AH55)/0.36/P54),"")))</f>
        <v/>
      </c>
      <c r="BK54" s="84" t="str">
        <f>IF(ISBLANK(BH54),"",IF(ISBLANK(AG55),"",IFERROR(((BH54-AG55)/0.36/P54),"")))</f>
        <v/>
      </c>
      <c r="BL54" s="84" t="str">
        <f>IF(ISBLANK(BH55),"",IF(ISBLANK(BH54),"",IFERROR(((BH54-BH55)/0.36/P54),"")))</f>
        <v/>
      </c>
    </row>
    <row r="55" spans="1:64"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5"/>
        <v>34</v>
      </c>
      <c r="Q55" s="54">
        <f>INDEX([1]Sheet1!$J:$J,MATCH(A55,[1]Sheet1!$A:$A,0))</f>
        <v>176.81583716700001</v>
      </c>
      <c r="R55">
        <v>353.63167433400002</v>
      </c>
      <c r="S55" s="66" t="s">
        <v>276</v>
      </c>
      <c r="T55" s="57">
        <v>1.2</v>
      </c>
      <c r="U55" s="57">
        <v>1.2</v>
      </c>
      <c r="V55" s="22">
        <v>2</v>
      </c>
      <c r="W55" s="22">
        <v>50</v>
      </c>
      <c r="X55" s="45" t="s">
        <v>149</v>
      </c>
      <c r="Y55" s="3" t="s">
        <v>814</v>
      </c>
      <c r="Z55" s="168">
        <v>2</v>
      </c>
      <c r="AA55" s="52">
        <v>2.4</v>
      </c>
      <c r="AB55" s="52">
        <v>7</v>
      </c>
      <c r="AC55" s="52">
        <v>60</v>
      </c>
      <c r="AD55" s="45" t="s">
        <v>256</v>
      </c>
      <c r="AE55" s="24" t="s">
        <v>814</v>
      </c>
      <c r="AF55">
        <v>0.79</v>
      </c>
      <c r="AG55">
        <v>11.79</v>
      </c>
      <c r="AH55" s="84">
        <v>1.61</v>
      </c>
      <c r="AI55" s="89"/>
      <c r="AJ55" s="153">
        <v>1.61</v>
      </c>
      <c r="AK55" s="87">
        <v>51.76</v>
      </c>
      <c r="AL55" s="140">
        <v>6.3</v>
      </c>
      <c r="AM55" s="151">
        <v>4.99</v>
      </c>
      <c r="AN55" s="84"/>
      <c r="AP55" s="140"/>
      <c r="AQ55" s="84"/>
      <c r="AR55" s="84"/>
      <c r="AT55" s="140">
        <v>0.2</v>
      </c>
      <c r="AU55" s="140"/>
      <c r="AV55" s="84"/>
      <c r="AX55" s="140"/>
      <c r="AY55" s="84"/>
      <c r="AZ55" s="84"/>
      <c r="BB55" s="140">
        <v>0.22</v>
      </c>
      <c r="BC55" s="140"/>
      <c r="BD55" s="140" t="str">
        <f t="shared" si="1"/>
        <v/>
      </c>
      <c r="BE55" s="140">
        <f t="shared" si="2"/>
        <v>0.2</v>
      </c>
      <c r="BF55" s="140" t="str">
        <f t="shared" si="3"/>
        <v/>
      </c>
      <c r="BG55" s="140">
        <f t="shared" si="4"/>
        <v>0.22</v>
      </c>
      <c r="BH55" s="84">
        <f t="shared" si="0"/>
        <v>53.37</v>
      </c>
      <c r="BI55" s="84">
        <f>IF(ISBLANK(AH55),"",IF(ISBLANK(AF55),"",IFERROR(((AH55-AF55)/0.36/P55),"")))</f>
        <v>6.6993464052287593E-2</v>
      </c>
      <c r="BJ55" s="84"/>
      <c r="BK55" s="84">
        <f>IF(ISBLANK(BH55),"",IF(ISBLANK(AG55),"",IFERROR(((BH55-AG55)/0.36/P55),"")))</f>
        <v>3.3970588235294117</v>
      </c>
      <c r="BL55" s="84"/>
    </row>
    <row r="56" spans="1:64"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5"/>
        <v>34</v>
      </c>
      <c r="Q56" s="54">
        <f>INDEX([1]Sheet1!$J:$J,MATCH(A56,[1]Sheet1!$A:$A,0))</f>
        <v>176.81583716700001</v>
      </c>
      <c r="R56">
        <v>176.81583716700001</v>
      </c>
      <c r="S56" s="68" t="s">
        <v>276</v>
      </c>
      <c r="T56" s="59">
        <v>1.5</v>
      </c>
      <c r="U56" s="59">
        <v>1.9</v>
      </c>
      <c r="V56" s="21">
        <v>10</v>
      </c>
      <c r="W56" s="21">
        <v>45</v>
      </c>
      <c r="X56" s="3" t="s">
        <v>150</v>
      </c>
      <c r="Y56" s="3" t="s">
        <v>814</v>
      </c>
      <c r="Z56" s="171">
        <v>4</v>
      </c>
      <c r="AA56" s="113">
        <v>8.1999999999999993</v>
      </c>
      <c r="AB56" s="113">
        <v>10</v>
      </c>
      <c r="AC56" s="113">
        <v>55</v>
      </c>
      <c r="AE56" s="24" t="s">
        <v>814</v>
      </c>
      <c r="AH56" s="84">
        <v>9.01</v>
      </c>
      <c r="AI56" s="89">
        <v>5.17</v>
      </c>
      <c r="AJ56" s="153">
        <v>4.01</v>
      </c>
      <c r="AK56" s="87">
        <v>47.2</v>
      </c>
      <c r="AL56" s="140">
        <v>4.97</v>
      </c>
      <c r="AM56" s="126">
        <v>4.99</v>
      </c>
      <c r="AO56" s="7"/>
      <c r="AS56" s="7"/>
      <c r="AT56" s="140">
        <v>0.16</v>
      </c>
      <c r="AV56" s="84">
        <v>1.51</v>
      </c>
      <c r="AW56" s="7"/>
      <c r="AZ56" s="84">
        <v>0.14000000000000001</v>
      </c>
      <c r="BA56" s="7"/>
      <c r="BD56" s="140" t="str">
        <f t="shared" si="1"/>
        <v/>
      </c>
      <c r="BE56" s="140">
        <f t="shared" si="2"/>
        <v>0.16</v>
      </c>
      <c r="BF56" s="140">
        <f t="shared" si="3"/>
        <v>1.51</v>
      </c>
      <c r="BG56" s="140">
        <f t="shared" si="4"/>
        <v>0.14000000000000001</v>
      </c>
      <c r="BH56" s="84">
        <f t="shared" si="0"/>
        <v>56.21</v>
      </c>
      <c r="BI56" s="84">
        <f>IF(ISBLANK(AH56),"",IF(ISBLANK(AF57),"",IFERROR(((AH56-AF57)/0.36/P56),"")))</f>
        <v>0.6413398692810458</v>
      </c>
      <c r="BJ56" s="84">
        <f>IF(ISBLANK(AH56),"",IF(ISBLANK(AH57),"",IFERROR(((AH56-AH57)/0.36/P56),"")))</f>
        <v>0.56944444444444442</v>
      </c>
      <c r="BK56" s="84">
        <f>IF(ISBLANK(BH56),"",IF(ISBLANK(AG57),"",IFERROR(((BH56-AG57)/0.36/P56),"")))</f>
        <v>3.5449346405228761</v>
      </c>
      <c r="BL56" s="84">
        <f>IF(ISBLANK(BH57),"",IF(ISBLANK(BH56),"",IFERROR(((BH56-BH57)/0.36/P56),"")))</f>
        <v>1.5727124183006536</v>
      </c>
    </row>
    <row r="57" spans="1:64"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5"/>
        <v>34</v>
      </c>
      <c r="Q57" s="54">
        <f>INDEX([1]Sheet1!$J:$J,MATCH(A57,[1]Sheet1!$A:$A,0))</f>
        <v>176.81583716700001</v>
      </c>
      <c r="R57">
        <v>353.63167433400002</v>
      </c>
      <c r="S57" s="68" t="s">
        <v>276</v>
      </c>
      <c r="T57" s="59">
        <v>1.5</v>
      </c>
      <c r="U57" s="59">
        <v>3.5</v>
      </c>
      <c r="V57" s="21">
        <v>5</v>
      </c>
      <c r="W57" s="21">
        <v>45</v>
      </c>
      <c r="X57" s="3" t="s">
        <v>150</v>
      </c>
      <c r="Y57" s="3" t="s">
        <v>814</v>
      </c>
      <c r="Z57" s="171">
        <v>2.2999999999999998</v>
      </c>
      <c r="AA57" s="113">
        <v>5.6</v>
      </c>
      <c r="AB57" s="113">
        <v>4</v>
      </c>
      <c r="AC57" s="113">
        <v>50</v>
      </c>
      <c r="AE57" s="24" t="s">
        <v>814</v>
      </c>
      <c r="AF57">
        <v>1.1599999999999999</v>
      </c>
      <c r="AG57">
        <v>12.82</v>
      </c>
      <c r="AH57" s="84">
        <v>2.04</v>
      </c>
      <c r="AI57" s="89"/>
      <c r="AJ57" s="153">
        <v>2.04</v>
      </c>
      <c r="AK57" s="87">
        <v>34.92</v>
      </c>
      <c r="AL57" s="140">
        <v>4.95</v>
      </c>
      <c r="AM57" s="151">
        <v>4.9800000000000004</v>
      </c>
      <c r="AO57" s="7"/>
      <c r="AS57" s="7"/>
      <c r="AT57" s="140">
        <v>0.19</v>
      </c>
      <c r="AW57" s="7"/>
      <c r="BA57" s="7"/>
      <c r="BB57" s="140">
        <v>0.19</v>
      </c>
      <c r="BD57" s="140" t="str">
        <f t="shared" si="1"/>
        <v/>
      </c>
      <c r="BE57" s="140">
        <f t="shared" si="2"/>
        <v>0.19</v>
      </c>
      <c r="BF57" s="140" t="str">
        <f t="shared" si="3"/>
        <v/>
      </c>
      <c r="BG57" s="140">
        <f t="shared" si="4"/>
        <v>0.19</v>
      </c>
      <c r="BH57" s="84">
        <f t="shared" si="0"/>
        <v>36.96</v>
      </c>
      <c r="BI57" s="84">
        <f>IF(ISBLANK(AH57),"",IF(ISBLANK(AF57),"",IFERROR(((AH57-AF57)/0.36/P57),"")))</f>
        <v>7.1895424836601315E-2</v>
      </c>
      <c r="BK57" s="84">
        <f>IF(ISBLANK(BH57),"",IF(ISBLANK(AG57),"",IFERROR(((BH57-AG57)/0.36/P57),"")))</f>
        <v>1.9722222222222223</v>
      </c>
    </row>
    <row r="58" spans="1:64"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5"/>
        <v>20</v>
      </c>
      <c r="Q58" s="54">
        <f>INDEX([1]Sheet1!$J:$J,MATCH(A58,[1]Sheet1!$A:$A,0))</f>
        <v>84.864578339000005</v>
      </c>
      <c r="R58">
        <v>84.864578339000005</v>
      </c>
      <c r="S58" s="68" t="s">
        <v>76</v>
      </c>
      <c r="T58" s="59"/>
      <c r="U58" s="59">
        <v>0.9</v>
      </c>
      <c r="V58" s="21">
        <v>4</v>
      </c>
      <c r="W58" s="21">
        <v>45</v>
      </c>
      <c r="Y58" s="3" t="s">
        <v>814</v>
      </c>
      <c r="Z58" s="171">
        <v>4</v>
      </c>
      <c r="AA58" s="113">
        <v>7.3</v>
      </c>
      <c r="AB58" s="113">
        <v>6</v>
      </c>
      <c r="AC58" s="113">
        <v>65</v>
      </c>
      <c r="AE58" s="24" t="s">
        <v>814</v>
      </c>
      <c r="AH58" s="52">
        <v>5.0199999999999996</v>
      </c>
      <c r="AI58" s="89"/>
      <c r="AJ58" s="153">
        <v>5.0199999999999996</v>
      </c>
      <c r="AK58" s="87">
        <v>36.340000000000003</v>
      </c>
      <c r="AL58" s="142">
        <v>5.19</v>
      </c>
      <c r="AM58" s="131">
        <v>5.17</v>
      </c>
      <c r="AO58" s="7"/>
      <c r="AS58" s="7"/>
      <c r="AT58" s="140">
        <v>0.53</v>
      </c>
      <c r="AU58" s="140">
        <v>1.7</v>
      </c>
      <c r="AV58" s="84">
        <v>1.99</v>
      </c>
      <c r="AW58" s="7"/>
      <c r="AZ58" s="84">
        <v>0.92</v>
      </c>
      <c r="BA58" s="7"/>
      <c r="BD58" s="140" t="str">
        <f t="shared" si="1"/>
        <v/>
      </c>
      <c r="BE58" s="140">
        <f t="shared" si="2"/>
        <v>0.53</v>
      </c>
      <c r="BF58" s="140">
        <f t="shared" si="3"/>
        <v>1.99</v>
      </c>
      <c r="BG58" s="140">
        <f t="shared" si="4"/>
        <v>0.92</v>
      </c>
      <c r="BH58" s="84">
        <f t="shared" si="0"/>
        <v>41.36</v>
      </c>
      <c r="BI58" s="84" t="str">
        <f>IF(ISBLANK(AH58),"",IF(ISBLANK(AF60),"",IFERROR(((AH58-AF60)/0.36/P58),"")))</f>
        <v/>
      </c>
      <c r="BJ58" s="84">
        <f>IF(ISBLANK(AH58),"",IF(ISBLANK(AH60),"",IFERROR(((AH58-AH60)/0.36/P58),"")))</f>
        <v>-0.6527777777777779</v>
      </c>
      <c r="BK58" s="84">
        <f>IF(ISBLANK(BH58),"",IF(ISBLANK(AG60),"",IFERROR(((BH58-AG60)/0.36/P58),"")))</f>
        <v>4.0291666666666668</v>
      </c>
      <c r="BL58" s="84">
        <f>IF(ISBLANK(BH60),"",IF(ISBLANK(BH58),"",IFERROR(((BH58-BH60)/0.36/P58),"")))</f>
        <v>-0.35694444444444451</v>
      </c>
    </row>
    <row r="59" spans="1:64"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5"/>
        <v>21</v>
      </c>
      <c r="Q59" s="54">
        <f>INDEX([1]Sheet1!$J:$J,MATCH(A59,[1]Sheet1!$A:$A,0))</f>
        <v>86.139725776999995</v>
      </c>
      <c r="R59">
        <v>171.00430411599999</v>
      </c>
      <c r="S59" s="68" t="s">
        <v>76</v>
      </c>
      <c r="T59" s="59"/>
      <c r="U59" s="59">
        <v>1</v>
      </c>
      <c r="V59" s="21">
        <v>2</v>
      </c>
      <c r="W59" s="21">
        <v>45</v>
      </c>
      <c r="Y59" s="3" t="s">
        <v>814</v>
      </c>
      <c r="Z59" s="171">
        <v>3.9</v>
      </c>
      <c r="AA59" s="113">
        <v>8.3000000000000007</v>
      </c>
      <c r="AB59" s="113">
        <v>3</v>
      </c>
      <c r="AC59" s="113">
        <v>60</v>
      </c>
      <c r="AE59" s="24" t="s">
        <v>814</v>
      </c>
      <c r="AH59" s="52">
        <v>3.18</v>
      </c>
      <c r="AI59" s="89"/>
      <c r="AJ59" s="153">
        <v>3.18</v>
      </c>
      <c r="AK59" s="87">
        <v>47.03</v>
      </c>
      <c r="AL59" s="142">
        <v>5.33</v>
      </c>
      <c r="AM59" s="131">
        <v>4.92</v>
      </c>
      <c r="AO59" s="7"/>
      <c r="AS59" s="7"/>
      <c r="AT59" s="140">
        <v>0.41</v>
      </c>
      <c r="AU59" s="140">
        <v>1.29</v>
      </c>
      <c r="AV59" s="84">
        <v>1.69</v>
      </c>
      <c r="AW59" s="7"/>
      <c r="AZ59" s="84">
        <v>0.08</v>
      </c>
      <c r="BA59" s="7"/>
      <c r="BD59" s="140" t="str">
        <f t="shared" si="1"/>
        <v/>
      </c>
      <c r="BE59" s="140">
        <f t="shared" si="2"/>
        <v>0.41</v>
      </c>
      <c r="BF59" s="140">
        <f t="shared" si="3"/>
        <v>1.69</v>
      </c>
      <c r="BG59" s="140">
        <f t="shared" si="4"/>
        <v>0.08</v>
      </c>
      <c r="BH59" s="84">
        <f t="shared" si="0"/>
        <v>50.21</v>
      </c>
      <c r="BI59" s="84" t="str">
        <f>IF(ISBLANK(AH59),"",IF(ISBLANK(AF60),"",IFERROR(((AH59-AF60)/0.36/P59),"")))</f>
        <v/>
      </c>
      <c r="BJ59" s="84">
        <f>IF(ISBLANK(AH59),"",IF(ISBLANK(AH60),"",IFERROR(((AH59-AH60)/0.36/P59),"")))</f>
        <v>-0.86507936507936534</v>
      </c>
      <c r="BK59" s="84">
        <f>IF(ISBLANK(BH59),"",IF(ISBLANK(AG60),"",IFERROR(((BH59-AG60)/0.36/P59),"")))</f>
        <v>5.0079365079365079</v>
      </c>
      <c r="BL59" s="84">
        <f>IF(ISBLANK(BH60),"",IF(ISBLANK(BH59),"",IFERROR(((BH59-BH60)/0.36/P59),"")))</f>
        <v>0.83068783068783092</v>
      </c>
    </row>
    <row r="60" spans="1:64"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5"/>
        <v>21</v>
      </c>
      <c r="Q60" s="54">
        <f>INDEX([1]Sheet1!$J:$J,MATCH(A60,[1]Sheet1!$A:$A,0))</f>
        <v>86.139725776999995</v>
      </c>
      <c r="R60">
        <v>257.14402989299998</v>
      </c>
      <c r="S60" s="68" t="s">
        <v>76</v>
      </c>
      <c r="T60" s="59"/>
      <c r="U60" s="59">
        <v>2.6</v>
      </c>
      <c r="V60" s="21">
        <v>2</v>
      </c>
      <c r="W60" s="21">
        <v>45</v>
      </c>
      <c r="Y60" s="3" t="s">
        <v>814</v>
      </c>
      <c r="Z60" s="171">
        <v>4.3</v>
      </c>
      <c r="AA60" s="113">
        <v>10.3</v>
      </c>
      <c r="AB60" s="113">
        <v>10</v>
      </c>
      <c r="AC60" s="113">
        <v>55</v>
      </c>
      <c r="AE60" s="24" t="s">
        <v>814</v>
      </c>
      <c r="AG60">
        <v>12.35</v>
      </c>
      <c r="AH60" s="52">
        <v>9.7200000000000006</v>
      </c>
      <c r="AI60" s="89"/>
      <c r="AJ60" s="153">
        <v>9.7200000000000006</v>
      </c>
      <c r="AK60" s="87">
        <v>34.21</v>
      </c>
      <c r="AL60" s="142">
        <v>5.55</v>
      </c>
      <c r="AM60" s="131">
        <v>5.08</v>
      </c>
      <c r="AO60" s="7"/>
      <c r="AS60" s="7"/>
      <c r="AT60" s="140">
        <v>0.33</v>
      </c>
      <c r="AU60" s="140">
        <v>1.1299999999999999</v>
      </c>
      <c r="AV60" s="84">
        <v>1.96</v>
      </c>
      <c r="AW60" s="7"/>
      <c r="AZ60" s="84">
        <v>0.12</v>
      </c>
      <c r="BA60" s="7"/>
      <c r="BD60" s="140" t="str">
        <f t="shared" si="1"/>
        <v/>
      </c>
      <c r="BE60" s="140">
        <f t="shared" si="2"/>
        <v>0.33</v>
      </c>
      <c r="BF60" s="140">
        <f t="shared" si="3"/>
        <v>1.96</v>
      </c>
      <c r="BG60" s="140">
        <f t="shared" si="4"/>
        <v>0.12</v>
      </c>
      <c r="BH60" s="84">
        <f t="shared" si="0"/>
        <v>43.93</v>
      </c>
      <c r="BI60" s="84" t="str">
        <f>IF(ISBLANK(AH60),"",IF(ISBLANK(AF60),"",IFERROR(((AH60-AF60)/0.36/P60),"")))</f>
        <v/>
      </c>
      <c r="BK60" s="84">
        <f>IF(ISBLANK(BH60),"",IF(ISBLANK(AG60),"",IFERROR(((BH60-AG60)/0.36/P60),"")))</f>
        <v>4.1772486772486772</v>
      </c>
    </row>
    <row r="61" spans="1:64"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5"/>
        <v>20</v>
      </c>
      <c r="Q61" s="54">
        <f>INDEX([1]Sheet1!$J:$J,MATCH(A61,[1]Sheet1!$A:$A,0))</f>
        <v>84.864578339000005</v>
      </c>
      <c r="R61">
        <v>84.864578339000005</v>
      </c>
      <c r="S61" s="68" t="s">
        <v>76</v>
      </c>
      <c r="T61" s="59"/>
      <c r="U61" s="59">
        <v>1.8</v>
      </c>
      <c r="V61" s="21">
        <v>3</v>
      </c>
      <c r="W61" s="21">
        <v>35</v>
      </c>
      <c r="Y61" s="3" t="s">
        <v>814</v>
      </c>
      <c r="Z61" s="171">
        <v>3.9</v>
      </c>
      <c r="AA61" s="113">
        <v>7.4</v>
      </c>
      <c r="AB61" s="113">
        <v>5</v>
      </c>
      <c r="AC61" s="113">
        <v>70</v>
      </c>
      <c r="AE61" s="24" t="s">
        <v>814</v>
      </c>
      <c r="AH61" s="52">
        <v>4.68</v>
      </c>
      <c r="AI61" s="89"/>
      <c r="AJ61" s="153">
        <v>4.68</v>
      </c>
      <c r="AK61" s="87">
        <v>36.83</v>
      </c>
      <c r="AL61" s="142">
        <v>5.43</v>
      </c>
      <c r="AM61" s="131">
        <v>5.0999999999999996</v>
      </c>
      <c r="AO61" s="7"/>
      <c r="AS61" s="7"/>
      <c r="AT61" s="140">
        <v>0.5</v>
      </c>
      <c r="AU61" s="140">
        <v>0.93</v>
      </c>
      <c r="AV61" s="84">
        <v>1.93</v>
      </c>
      <c r="AW61" s="7"/>
      <c r="AZ61" s="84">
        <v>0.13</v>
      </c>
      <c r="BA61" s="7"/>
      <c r="BD61" s="140" t="str">
        <f t="shared" si="1"/>
        <v/>
      </c>
      <c r="BE61" s="140">
        <f t="shared" si="2"/>
        <v>0.5</v>
      </c>
      <c r="BF61" s="140">
        <f t="shared" si="3"/>
        <v>1.93</v>
      </c>
      <c r="BG61" s="140">
        <f t="shared" si="4"/>
        <v>0.13</v>
      </c>
      <c r="BH61" s="84">
        <f t="shared" si="0"/>
        <v>41.51</v>
      </c>
      <c r="BI61" s="84" t="str">
        <f>IF(ISBLANK(AH61),"",IF(ISBLANK(AF63),"",IFERROR(((AH61-AF63)/0.36/P61),"")))</f>
        <v/>
      </c>
      <c r="BJ61" s="84">
        <f>IF(ISBLANK(AH61),"",IF(ISBLANK(AH63),"",IFERROR(((AH61-AH63)/0.36/P61),"")))</f>
        <v>-0.39166666666666672</v>
      </c>
      <c r="BK61" s="84">
        <f>IF(ISBLANK(BH61),"",IF(ISBLANK(AG63),"",IFERROR(((BH61-AG63)/0.36/P61),"")))</f>
        <v>4.5875000000000004</v>
      </c>
      <c r="BL61" s="84">
        <f>IF(ISBLANK(BH63),"",IF(ISBLANK(BH61),"",IFERROR(((BH61-BH63)/0.36/P61),"")))</f>
        <v>1.1097222222222225</v>
      </c>
    </row>
    <row r="62" spans="1:64"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5"/>
        <v>21</v>
      </c>
      <c r="Q62" s="54">
        <f>INDEX([1]Sheet1!$J:$J,MATCH(A62,[1]Sheet1!$A:$A,0))</f>
        <v>86.139725776999995</v>
      </c>
      <c r="R62">
        <v>171.00430411599999</v>
      </c>
      <c r="S62" s="68" t="s">
        <v>76</v>
      </c>
      <c r="T62" s="59"/>
      <c r="U62" s="59">
        <v>2.1</v>
      </c>
      <c r="V62" s="21">
        <v>12</v>
      </c>
      <c r="W62" s="21">
        <v>30</v>
      </c>
      <c r="Y62" s="3" t="s">
        <v>814</v>
      </c>
      <c r="Z62" s="171">
        <v>3.4</v>
      </c>
      <c r="AA62" s="113">
        <v>5.4</v>
      </c>
      <c r="AB62" s="113">
        <v>18</v>
      </c>
      <c r="AC62" s="113">
        <v>45</v>
      </c>
      <c r="AE62" s="24" t="s">
        <v>814</v>
      </c>
      <c r="AH62" s="52">
        <v>7.25</v>
      </c>
      <c r="AI62" s="89"/>
      <c r="AJ62" s="153">
        <v>4.8099999999999996</v>
      </c>
      <c r="AK62" s="87">
        <v>16.190000000000001</v>
      </c>
      <c r="AL62" s="142">
        <v>5.47</v>
      </c>
      <c r="AM62" s="131">
        <v>4.5599999999999996</v>
      </c>
      <c r="AO62" s="7"/>
      <c r="AS62" s="7"/>
      <c r="AT62" s="140">
        <v>0.51</v>
      </c>
      <c r="AU62" s="140">
        <v>1.1499999999999999</v>
      </c>
      <c r="AV62" s="84">
        <v>1.82</v>
      </c>
      <c r="AW62" s="7"/>
      <c r="AZ62" s="84">
        <v>0.21</v>
      </c>
      <c r="BA62" s="7"/>
      <c r="BD62" s="140" t="str">
        <f t="shared" si="1"/>
        <v/>
      </c>
      <c r="BE62" s="140">
        <f t="shared" si="2"/>
        <v>0.51</v>
      </c>
      <c r="BF62" s="140">
        <f t="shared" si="3"/>
        <v>1.82</v>
      </c>
      <c r="BG62" s="140">
        <f t="shared" si="4"/>
        <v>0.21</v>
      </c>
      <c r="BH62" s="84">
        <f t="shared" si="0"/>
        <v>23.44</v>
      </c>
      <c r="BI62" s="84" t="str">
        <f>IF(ISBLANK(AH62),"",IF(ISBLANK(AF63),"",IFERROR(((AH62-AF63)/0.36/P62),"")))</f>
        <v/>
      </c>
      <c r="BJ62" s="84">
        <f>IF(ISBLANK(AH62),"",IF(ISBLANK(AH63),"",IFERROR(((AH62-AH63)/0.36/P62),"")))</f>
        <v>-3.3068783068783067E-2</v>
      </c>
      <c r="BK62" s="84">
        <f>IF(ISBLANK(BH62),"",IF(ISBLANK(AG63),"",IFERROR(((BH62-AG63)/0.36/P62),"")))</f>
        <v>1.9788359788359788</v>
      </c>
      <c r="BL62" s="84">
        <f>IF(ISBLANK(BH63),"",IF(ISBLANK(BH62),"",IFERROR(((BH62-BH63)/0.36/P62),"")))</f>
        <v>-1.3333333333333326</v>
      </c>
    </row>
    <row r="63" spans="1:64"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5"/>
        <v>21</v>
      </c>
      <c r="Q63" s="54">
        <f>INDEX([1]Sheet1!$J:$J,MATCH(A63,[1]Sheet1!$A:$A,0))</f>
        <v>86.139725776999995</v>
      </c>
      <c r="R63">
        <v>257.14402989299998</v>
      </c>
      <c r="S63" s="68" t="s">
        <v>76</v>
      </c>
      <c r="T63" s="59"/>
      <c r="U63" s="59">
        <v>3.3</v>
      </c>
      <c r="V63" s="21">
        <v>8</v>
      </c>
      <c r="W63" s="21">
        <v>35</v>
      </c>
      <c r="Y63" s="3" t="s">
        <v>814</v>
      </c>
      <c r="Z63" s="171">
        <v>3.4</v>
      </c>
      <c r="AA63" s="113">
        <v>4.4000000000000004</v>
      </c>
      <c r="AB63" s="113">
        <v>10</v>
      </c>
      <c r="AC63" s="113">
        <v>40</v>
      </c>
      <c r="AD63" s="3" t="s">
        <v>165</v>
      </c>
      <c r="AE63" s="24" t="s">
        <v>814</v>
      </c>
      <c r="AG63">
        <v>8.48</v>
      </c>
      <c r="AH63" s="52">
        <v>7.5</v>
      </c>
      <c r="AI63" s="89">
        <v>2.79</v>
      </c>
      <c r="AJ63" s="125">
        <v>2.17</v>
      </c>
      <c r="AK63" s="87">
        <v>26.02</v>
      </c>
      <c r="AL63" s="142">
        <v>5.22</v>
      </c>
      <c r="AM63" s="131">
        <v>5.08</v>
      </c>
      <c r="AN63" s="84">
        <v>1.72</v>
      </c>
      <c r="AO63" s="7"/>
      <c r="AR63" s="84">
        <v>0.13</v>
      </c>
      <c r="AS63" s="7"/>
      <c r="AU63" s="140">
        <v>1.0900000000000001</v>
      </c>
      <c r="AV63" s="84">
        <v>1.96</v>
      </c>
      <c r="AW63" s="7"/>
      <c r="AZ63" s="84">
        <v>0.27</v>
      </c>
      <c r="BA63" s="7"/>
      <c r="BD63" s="140">
        <f t="shared" si="1"/>
        <v>1.72</v>
      </c>
      <c r="BE63" s="140">
        <f t="shared" si="2"/>
        <v>1.0900000000000001</v>
      </c>
      <c r="BF63" s="140">
        <f t="shared" si="3"/>
        <v>1.96</v>
      </c>
      <c r="BG63" s="140">
        <f t="shared" si="4"/>
        <v>0.27</v>
      </c>
      <c r="BH63" s="84">
        <f t="shared" si="0"/>
        <v>33.519999999999996</v>
      </c>
      <c r="BI63" s="84" t="str">
        <f>IF(ISBLANK(AH63),"",IF(ISBLANK(AF63),"",IFERROR(((AH63-AF63)/0.36/P63),"")))</f>
        <v/>
      </c>
      <c r="BK63" s="84">
        <f>IF(ISBLANK(BH63),"",IF(ISBLANK(AG63),"",IFERROR(((BH63-AG63)/0.36/P63),"")))</f>
        <v>3.3121693121693117</v>
      </c>
    </row>
    <row r="64" spans="1:64"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5"/>
        <v>20</v>
      </c>
      <c r="Q64" s="54">
        <f>INDEX([1]Sheet1!$J:$J,MATCH(A64,[1]Sheet1!$A:$A,0))</f>
        <v>84.864578339000005</v>
      </c>
      <c r="R64">
        <v>84.864578339000005</v>
      </c>
      <c r="S64" s="68" t="s">
        <v>76</v>
      </c>
      <c r="T64" s="59"/>
      <c r="U64" s="59">
        <v>2.4</v>
      </c>
      <c r="V64" s="21">
        <v>5</v>
      </c>
      <c r="W64" s="21">
        <v>50</v>
      </c>
      <c r="Y64" s="3" t="s">
        <v>814</v>
      </c>
      <c r="Z64" s="171">
        <v>5</v>
      </c>
      <c r="AA64" s="113">
        <v>8.3000000000000007</v>
      </c>
      <c r="AB64" s="113">
        <v>7</v>
      </c>
      <c r="AC64" s="113">
        <v>70</v>
      </c>
      <c r="AE64" s="24" t="s">
        <v>814</v>
      </c>
      <c r="AH64" s="52">
        <v>16.940000000000001</v>
      </c>
      <c r="AI64" s="89">
        <v>5.08</v>
      </c>
      <c r="AJ64" s="125">
        <v>5.07</v>
      </c>
      <c r="AK64" s="87">
        <v>46.21</v>
      </c>
      <c r="AL64" s="142">
        <v>5.16</v>
      </c>
      <c r="AM64" s="131">
        <v>5.08</v>
      </c>
      <c r="AN64" s="84">
        <v>1.65</v>
      </c>
      <c r="AO64" s="7"/>
      <c r="AR64" s="84">
        <v>0.22</v>
      </c>
      <c r="AS64" s="7"/>
      <c r="AU64" s="140">
        <v>1.56</v>
      </c>
      <c r="AV64" s="84">
        <v>0.4</v>
      </c>
      <c r="AW64" s="7"/>
      <c r="AZ64" s="84">
        <v>0.19</v>
      </c>
      <c r="BA64" s="7"/>
      <c r="BD64" s="140">
        <f t="shared" si="1"/>
        <v>1.65</v>
      </c>
      <c r="BE64" s="140">
        <f t="shared" si="2"/>
        <v>1.56</v>
      </c>
      <c r="BF64" s="140">
        <f t="shared" si="3"/>
        <v>0.4</v>
      </c>
      <c r="BG64" s="140">
        <f t="shared" si="4"/>
        <v>0.19</v>
      </c>
      <c r="BH64" s="84">
        <f t="shared" si="0"/>
        <v>63.150000000000006</v>
      </c>
      <c r="BI64" s="84" t="str">
        <f>IF(ISBLANK(AH64),"",IF(ISBLANK(AF66),"",IFERROR(((AH64-AF66)/0.36/P64),"")))</f>
        <v/>
      </c>
      <c r="BJ64" s="84">
        <f>IF(ISBLANK(AH64),"",IF(ISBLANK(AH66),"",IFERROR(((AH64-AH66)/0.36/P64),"")))</f>
        <v>1.4763888888888892</v>
      </c>
      <c r="BK64" s="84">
        <f>IF(ISBLANK(BH64),"",IF(ISBLANK(AG66),"",IFERROR(((BH64-AG66)/0.36/P64),"")))</f>
        <v>7.4083333333333341</v>
      </c>
      <c r="BL64" s="84">
        <f>IF(ISBLANK(BH66),"",IF(ISBLANK(BH64),"",IFERROR(((BH64-BH66)/0.36/P64),"")))</f>
        <v>3.3152777777777787</v>
      </c>
    </row>
    <row r="65" spans="1:64"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5"/>
        <v>21</v>
      </c>
      <c r="Q65" s="54">
        <f>INDEX([1]Sheet1!$J:$J,MATCH(A65,[1]Sheet1!$A:$A,0))</f>
        <v>86.139725776999995</v>
      </c>
      <c r="R65">
        <v>171.00430411599999</v>
      </c>
      <c r="S65" s="68" t="s">
        <v>76</v>
      </c>
      <c r="T65" s="59"/>
      <c r="U65" s="59">
        <v>1.4</v>
      </c>
      <c r="V65" s="21">
        <v>5</v>
      </c>
      <c r="W65" s="21">
        <v>45</v>
      </c>
      <c r="Y65" s="3" t="s">
        <v>814</v>
      </c>
      <c r="Z65" s="171">
        <v>5</v>
      </c>
      <c r="AA65" s="113">
        <v>3.3</v>
      </c>
      <c r="AB65" s="113">
        <v>15</v>
      </c>
      <c r="AC65" s="113">
        <v>65</v>
      </c>
      <c r="AE65" s="24" t="s">
        <v>814</v>
      </c>
      <c r="AH65" s="52">
        <v>9.1199999999999992</v>
      </c>
      <c r="AI65" s="89">
        <v>4.3499999999999996</v>
      </c>
      <c r="AJ65" s="153">
        <v>2.21</v>
      </c>
      <c r="AK65" s="87">
        <v>30.96</v>
      </c>
      <c r="AL65" s="142">
        <v>5.24</v>
      </c>
      <c r="AM65" s="131">
        <v>4.93</v>
      </c>
      <c r="AN65" s="84">
        <v>1.36</v>
      </c>
      <c r="AO65" s="7"/>
      <c r="AR65" s="84">
        <v>0.16</v>
      </c>
      <c r="AS65" s="7"/>
      <c r="AT65" s="140">
        <v>0.34</v>
      </c>
      <c r="AU65" s="140">
        <v>0.59</v>
      </c>
      <c r="AV65" s="84">
        <v>1.69</v>
      </c>
      <c r="AW65" s="7"/>
      <c r="AZ65" s="84">
        <v>0.38</v>
      </c>
      <c r="BA65" s="7"/>
      <c r="BD65" s="140">
        <f t="shared" si="1"/>
        <v>1.36</v>
      </c>
      <c r="BE65" s="140">
        <f t="shared" si="2"/>
        <v>0.34</v>
      </c>
      <c r="BF65" s="140">
        <f t="shared" si="3"/>
        <v>1.69</v>
      </c>
      <c r="BG65" s="140">
        <f t="shared" si="4"/>
        <v>0.38</v>
      </c>
      <c r="BH65" s="84">
        <f t="shared" si="0"/>
        <v>40.08</v>
      </c>
      <c r="BI65" s="84" t="str">
        <f>IF(ISBLANK(AH65),"",IF(ISBLANK(AF66),"",IFERROR(((AH65-AF66)/0.36/P65),"")))</f>
        <v/>
      </c>
      <c r="BJ65" s="84">
        <f>IF(ISBLANK(AH65),"",IF(ISBLANK(AH66),"",IFERROR(((AH65-AH66)/0.36/P65),"")))</f>
        <v>0.37169312169312163</v>
      </c>
      <c r="BK65" s="84">
        <f>IF(ISBLANK(BH65),"",IF(ISBLANK(AG66),"",IFERROR(((BH65-AG66)/0.36/P65),"")))</f>
        <v>4.003968253968254</v>
      </c>
      <c r="BL65" s="84">
        <f>IF(ISBLANK(BH66),"",IF(ISBLANK(BH65),"",IFERROR(((BH65-BH66)/0.36/P65),"")))</f>
        <v>0.10582010582010544</v>
      </c>
    </row>
    <row r="66" spans="1:64"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5"/>
        <v>21</v>
      </c>
      <c r="Q66" s="54">
        <f>INDEX([1]Sheet1!$J:$J,MATCH(A66,[1]Sheet1!$A:$A,0))</f>
        <v>86.139725776999995</v>
      </c>
      <c r="R66">
        <v>257.14402989299998</v>
      </c>
      <c r="S66" s="68" t="s">
        <v>76</v>
      </c>
      <c r="T66" s="59"/>
      <c r="U66" s="59">
        <v>1.3</v>
      </c>
      <c r="V66" s="21">
        <v>10</v>
      </c>
      <c r="W66" s="21">
        <v>40</v>
      </c>
      <c r="Y66" s="3" t="s">
        <v>814</v>
      </c>
      <c r="Z66" s="171">
        <v>4.0999999999999996</v>
      </c>
      <c r="AA66" s="113">
        <v>6</v>
      </c>
      <c r="AB66" s="113">
        <v>6</v>
      </c>
      <c r="AC66" s="113">
        <v>50</v>
      </c>
      <c r="AE66" s="24" t="s">
        <v>814</v>
      </c>
      <c r="AG66">
        <v>9.81</v>
      </c>
      <c r="AH66" s="52">
        <v>6.31</v>
      </c>
      <c r="AI66" s="89"/>
      <c r="AJ66" s="153">
        <v>6.31</v>
      </c>
      <c r="AK66" s="87">
        <v>32.97</v>
      </c>
      <c r="AL66" s="142">
        <v>5.64</v>
      </c>
      <c r="AM66" s="131">
        <v>5.15</v>
      </c>
      <c r="AO66" s="7"/>
      <c r="AS66" s="7"/>
      <c r="AT66" s="140">
        <v>0.43</v>
      </c>
      <c r="AU66" s="140">
        <v>0.95</v>
      </c>
      <c r="AV66" s="84">
        <v>1.72</v>
      </c>
      <c r="AW66" s="7"/>
      <c r="AZ66" s="84">
        <v>0.05</v>
      </c>
      <c r="BA66" s="7"/>
      <c r="BD66" s="140" t="str">
        <f t="shared" si="1"/>
        <v/>
      </c>
      <c r="BE66" s="140">
        <f t="shared" si="2"/>
        <v>0.43</v>
      </c>
      <c r="BF66" s="140">
        <f t="shared" si="3"/>
        <v>1.72</v>
      </c>
      <c r="BG66" s="140">
        <f t="shared" si="4"/>
        <v>0.05</v>
      </c>
      <c r="BH66" s="84">
        <f t="shared" ref="BH66:BH129" si="6">IF((AND(AH66="", AK66="")),"",AH66+AK66)</f>
        <v>39.28</v>
      </c>
      <c r="BI66" s="84" t="str">
        <f>IF(ISBLANK(AH66),"",IF(ISBLANK(AF66),"",IFERROR(((AH66-AF66)/0.36/P66),"")))</f>
        <v/>
      </c>
      <c r="BK66" s="84">
        <f>IF(ISBLANK(BH66),"",IF(ISBLANK(AG66),"",IFERROR(((BH66-AG66)/0.36/P66),"")))</f>
        <v>3.8981481481481484</v>
      </c>
    </row>
    <row r="67" spans="1:64"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5"/>
        <v>20</v>
      </c>
      <c r="Q67" s="54">
        <f>INDEX([1]Sheet1!$J:$J,MATCH(A67,[1]Sheet1!$A:$A,0))</f>
        <v>84.864578339000005</v>
      </c>
      <c r="R67">
        <v>84.864578339000005</v>
      </c>
      <c r="S67" s="68" t="s">
        <v>76</v>
      </c>
      <c r="T67" s="59"/>
      <c r="U67" s="59">
        <v>3.9</v>
      </c>
      <c r="V67" s="21">
        <v>6</v>
      </c>
      <c r="W67" s="21">
        <v>35</v>
      </c>
      <c r="Y67" s="3" t="s">
        <v>814</v>
      </c>
      <c r="Z67" s="171">
        <v>5.6</v>
      </c>
      <c r="AA67" s="113">
        <v>8.8000000000000007</v>
      </c>
      <c r="AB67" s="113">
        <v>8</v>
      </c>
      <c r="AC67" s="113">
        <v>65</v>
      </c>
      <c r="AE67" s="24" t="s">
        <v>814</v>
      </c>
      <c r="AH67" s="52">
        <v>9.73</v>
      </c>
      <c r="AI67" s="89">
        <v>4.83</v>
      </c>
      <c r="AJ67" s="125">
        <v>2.2599999999999998</v>
      </c>
      <c r="AK67" s="87">
        <v>42.17</v>
      </c>
      <c r="AL67" s="142">
        <v>5.28</v>
      </c>
      <c r="AM67" s="151">
        <v>5.19</v>
      </c>
      <c r="AN67" s="84">
        <v>1.89</v>
      </c>
      <c r="AO67" s="7"/>
      <c r="AR67" s="84">
        <v>0.16</v>
      </c>
      <c r="AS67" s="7"/>
      <c r="AU67" s="140">
        <v>1.46</v>
      </c>
      <c r="AV67" s="84">
        <v>2.0299999999999998</v>
      </c>
      <c r="AW67" s="7"/>
      <c r="AZ67" s="84">
        <v>0.33</v>
      </c>
      <c r="BA67" s="7"/>
      <c r="BB67" s="140">
        <v>0.47</v>
      </c>
      <c r="BD67" s="140">
        <f t="shared" ref="BD67:BD130" si="7">IF(AQ67="",IF(AP67="",IF(AN67="",IF(AO67="","",AO67),AN67),AP67),AQ67)</f>
        <v>1.89</v>
      </c>
      <c r="BE67" s="140">
        <f t="shared" ref="BE67:BE130" si="8">IF(AT67="",IF(AU67="",IF(AR67="",IF(AS67="","",AS67),AR67),AU67),AT67)</f>
        <v>1.46</v>
      </c>
      <c r="BF67" s="140">
        <f t="shared" ref="BF67:BF130" si="9">IF(AX67="",IF(AY67="",IF(AV67="",IF(AW67="","",AW67),AV67),AY67),AX67)</f>
        <v>2.0299999999999998</v>
      </c>
      <c r="BG67" s="140">
        <f t="shared" ref="BG67:BG130" si="10">IF(BB67="",IF(BC67="",IF(AZ67="",IF(BA67="","",BA67),AZ67),BC67),BB67)</f>
        <v>0.47</v>
      </c>
      <c r="BH67" s="84">
        <f t="shared" si="6"/>
        <v>51.900000000000006</v>
      </c>
      <c r="BI67" s="84" t="str">
        <f>IF(ISBLANK(AH67),"",IF(ISBLANK(AF69),"",IFERROR(((AH67-AF69)/0.36/P67),"")))</f>
        <v/>
      </c>
      <c r="BJ67" s="84">
        <f>IF(ISBLANK(AH67),"",IF(ISBLANK(AH69),"",IFERROR(((AH67-AH69)/0.36/P67),"")))</f>
        <v>9.0277777777777832E-2</v>
      </c>
      <c r="BK67" s="84">
        <f>IF(ISBLANK(BH67),"",IF(ISBLANK(AG69),"",IFERROR(((BH67-AG69)/0.36/P67),"")))</f>
        <v>5.8055555555555562</v>
      </c>
      <c r="BL67" s="84">
        <f>IF(ISBLANK(BH69),"",IF(ISBLANK(BH67),"",IFERROR(((BH67-BH69)/0.36/P67),"")))</f>
        <v>2.1402777777777784</v>
      </c>
    </row>
    <row r="68" spans="1:64"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5"/>
        <v>21</v>
      </c>
      <c r="Q68" s="54">
        <f>INDEX([1]Sheet1!$J:$J,MATCH(A68,[1]Sheet1!$A:$A,0))</f>
        <v>86.139725776999995</v>
      </c>
      <c r="R68">
        <v>171.00430411599999</v>
      </c>
      <c r="S68" s="68" t="s">
        <v>76</v>
      </c>
      <c r="T68" s="59"/>
      <c r="U68" s="59">
        <v>2.74</v>
      </c>
      <c r="V68" s="21">
        <v>15</v>
      </c>
      <c r="W68" s="21">
        <v>35</v>
      </c>
      <c r="Y68" s="3" t="s">
        <v>814</v>
      </c>
      <c r="Z68" s="171">
        <v>5.4</v>
      </c>
      <c r="AA68" s="113">
        <v>12.5</v>
      </c>
      <c r="AB68" s="113">
        <v>25</v>
      </c>
      <c r="AC68" s="113">
        <v>55</v>
      </c>
      <c r="AE68" s="24" t="s">
        <v>814</v>
      </c>
      <c r="AH68" s="52">
        <f>14.41+11.87</f>
        <v>26.28</v>
      </c>
      <c r="AI68" s="89">
        <v>5.0999999999999996</v>
      </c>
      <c r="AJ68" s="153">
        <v>5.0199999999999996</v>
      </c>
      <c r="AK68" s="87">
        <v>34.409999999999997</v>
      </c>
      <c r="AL68" s="142">
        <v>5.54</v>
      </c>
      <c r="AM68" s="131">
        <v>4.91</v>
      </c>
      <c r="AN68" s="84">
        <v>1.58</v>
      </c>
      <c r="AO68" s="7"/>
      <c r="AR68" s="84">
        <v>0.22</v>
      </c>
      <c r="AS68" s="7"/>
      <c r="AT68" s="140">
        <v>0.34</v>
      </c>
      <c r="AU68" s="140">
        <v>1.25</v>
      </c>
      <c r="AV68" s="84">
        <v>2.14</v>
      </c>
      <c r="AW68" s="7"/>
      <c r="AZ68" s="84">
        <v>0.23</v>
      </c>
      <c r="BA68" s="7"/>
      <c r="BD68" s="140">
        <f t="shared" si="7"/>
        <v>1.58</v>
      </c>
      <c r="BE68" s="140">
        <f t="shared" si="8"/>
        <v>0.34</v>
      </c>
      <c r="BF68" s="140">
        <f t="shared" si="9"/>
        <v>2.14</v>
      </c>
      <c r="BG68" s="140">
        <f t="shared" si="10"/>
        <v>0.23</v>
      </c>
      <c r="BH68" s="84">
        <f t="shared" si="6"/>
        <v>60.69</v>
      </c>
      <c r="BI68" s="84" t="str">
        <f>IF(ISBLANK(AH68),"",IF(ISBLANK(AF69),"",IFERROR(((AH68-AF69)/0.36/P68),"")))</f>
        <v/>
      </c>
      <c r="BJ68" s="84">
        <f>IF(ISBLANK(AH68),"",IF(ISBLANK(AH69),"",IFERROR(((AH68-AH69)/0.36/P68),"")))</f>
        <v>2.2751322751322753</v>
      </c>
      <c r="BK68" s="84">
        <f>IF(ISBLANK(BH68),"",IF(ISBLANK(AG69),"",IFERROR(((BH68-AG69)/0.36/P68),"")))</f>
        <v>6.6917989417989414</v>
      </c>
      <c r="BL68" s="84">
        <f>IF(ISBLANK(BH69),"",IF(ISBLANK(BH68),"",IFERROR(((BH68-BH69)/0.36/P68),"")))</f>
        <v>3.2010582010582005</v>
      </c>
    </row>
    <row r="69" spans="1:64"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5"/>
        <v>21</v>
      </c>
      <c r="Q69" s="55">
        <f>INDEX([1]Sheet1!$J:$J,MATCH(A69,[1]Sheet1!$A:$A,0))</f>
        <v>86.139725776999995</v>
      </c>
      <c r="R69">
        <v>257.14402989299998</v>
      </c>
      <c r="S69" s="69" t="s">
        <v>76</v>
      </c>
      <c r="T69" s="61"/>
      <c r="U69" s="61">
        <v>4.0999999999999996</v>
      </c>
      <c r="V69" s="41">
        <v>6</v>
      </c>
      <c r="W69" s="41">
        <v>40</v>
      </c>
      <c r="X69" s="111"/>
      <c r="Y69" s="111" t="s">
        <v>814</v>
      </c>
      <c r="Z69" s="172">
        <v>4.7</v>
      </c>
      <c r="AA69" s="173">
        <v>7.1</v>
      </c>
      <c r="AB69" s="173">
        <v>10</v>
      </c>
      <c r="AC69" s="173">
        <v>45</v>
      </c>
      <c r="AD69" s="111"/>
      <c r="AE69" s="43" t="s">
        <v>814</v>
      </c>
      <c r="AG69" s="34">
        <v>10.1</v>
      </c>
      <c r="AH69" s="53">
        <v>9.08</v>
      </c>
      <c r="AI69" s="129"/>
      <c r="AJ69" s="155">
        <v>5</v>
      </c>
      <c r="AK69" s="88">
        <v>27.41</v>
      </c>
      <c r="AL69" s="144">
        <v>5.38</v>
      </c>
      <c r="AM69" s="132">
        <v>4.66</v>
      </c>
      <c r="AN69" s="86"/>
      <c r="AO69" s="44"/>
      <c r="AP69" s="141"/>
      <c r="AQ69" s="86"/>
      <c r="AR69" s="86"/>
      <c r="AS69" s="44"/>
      <c r="AT69" s="141">
        <v>0.36</v>
      </c>
      <c r="AU69" s="141">
        <v>1.38</v>
      </c>
      <c r="AV69" s="86">
        <v>2.1</v>
      </c>
      <c r="AW69" s="44"/>
      <c r="AX69" s="141"/>
      <c r="AY69" s="86"/>
      <c r="AZ69" s="86">
        <v>0.12</v>
      </c>
      <c r="BA69" s="44"/>
      <c r="BB69" s="141"/>
      <c r="BC69" s="141"/>
      <c r="BD69" s="140" t="str">
        <f t="shared" si="7"/>
        <v/>
      </c>
      <c r="BE69" s="140">
        <f t="shared" si="8"/>
        <v>0.36</v>
      </c>
      <c r="BF69" s="140">
        <f t="shared" si="9"/>
        <v>2.1</v>
      </c>
      <c r="BG69" s="140">
        <f t="shared" si="10"/>
        <v>0.12</v>
      </c>
      <c r="BH69" s="86">
        <f t="shared" si="6"/>
        <v>36.49</v>
      </c>
      <c r="BI69" s="86" t="str">
        <f>IF(ISBLANK(AH69),"",IF(ISBLANK(AF69),"",IFERROR(((AH69-AF69)/0.36/P69),"")))</f>
        <v/>
      </c>
      <c r="BJ69" s="86"/>
      <c r="BK69" s="86">
        <f>IF(ISBLANK(BH69),"",IF(ISBLANK(AG69),"",IFERROR(((BH69-AG69)/0.36/P69),"")))</f>
        <v>3.4907407407407409</v>
      </c>
      <c r="BL69" s="86"/>
    </row>
    <row r="70" spans="1:64" s="4" customFormat="1" ht="31.5"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5"/>
        <v>54</v>
      </c>
      <c r="Q70" s="54">
        <f>INDEX([1]Sheet1!$J:$J,MATCH(A70,[1]Sheet1!$A:$A,0))</f>
        <v>217.804459587</v>
      </c>
      <c r="R70">
        <v>509.14807466299999</v>
      </c>
      <c r="S70" s="68" t="s">
        <v>39</v>
      </c>
      <c r="T70" s="60">
        <v>1.5</v>
      </c>
      <c r="U70" s="59">
        <v>2.7</v>
      </c>
      <c r="V70" s="81">
        <v>7</v>
      </c>
      <c r="W70" s="81">
        <v>45</v>
      </c>
      <c r="X70" s="3"/>
      <c r="Y70" s="3" t="s">
        <v>815</v>
      </c>
      <c r="Z70" s="168">
        <v>3.5</v>
      </c>
      <c r="AA70" s="52">
        <v>17</v>
      </c>
      <c r="AB70" s="52">
        <v>5</v>
      </c>
      <c r="AC70" s="52">
        <v>40</v>
      </c>
      <c r="AD70" s="45" t="s">
        <v>274</v>
      </c>
      <c r="AE70" s="24" t="s">
        <v>855</v>
      </c>
      <c r="AF70" s="84">
        <v>1.28</v>
      </c>
      <c r="AG70">
        <v>17.380000000000003</v>
      </c>
      <c r="AH70" s="52">
        <v>2.2200000000000002</v>
      </c>
      <c r="AI70" s="89"/>
      <c r="AJ70" s="153">
        <v>2.2200000000000002</v>
      </c>
      <c r="AK70" s="89">
        <v>23.49</v>
      </c>
      <c r="AL70" s="143">
        <v>5.18</v>
      </c>
      <c r="AM70" s="154">
        <v>4.87</v>
      </c>
      <c r="AN70" s="52"/>
      <c r="AO70" s="52"/>
      <c r="AP70" s="148"/>
      <c r="AQ70" s="52"/>
      <c r="AR70" s="52"/>
      <c r="AS70" s="52"/>
      <c r="AT70" s="148">
        <v>0.23</v>
      </c>
      <c r="AU70" s="148"/>
      <c r="AV70" s="52"/>
      <c r="AW70" s="52"/>
      <c r="AX70" s="148"/>
      <c r="AY70" s="52"/>
      <c r="AZ70" s="52"/>
      <c r="BA70" s="52"/>
      <c r="BB70" s="148">
        <v>0.26</v>
      </c>
      <c r="BC70" s="148"/>
      <c r="BD70" s="140" t="str">
        <f t="shared" si="7"/>
        <v/>
      </c>
      <c r="BE70" s="140">
        <f t="shared" si="8"/>
        <v>0.23</v>
      </c>
      <c r="BF70" s="140" t="str">
        <f t="shared" si="9"/>
        <v/>
      </c>
      <c r="BG70" s="140">
        <f t="shared" si="10"/>
        <v>0.26</v>
      </c>
      <c r="BH70" s="84">
        <f t="shared" si="6"/>
        <v>25.709999999999997</v>
      </c>
      <c r="BI70" s="84">
        <f>IF(ISBLANK(AH70),"",IF(ISBLANK(AF71),"",IFERROR(((AH70-AF71)/0.36/P70),"")))</f>
        <v>2.4691358024691371E-2</v>
      </c>
      <c r="BJ70" s="84">
        <f>IF(ISBLANK(AH70),"",IF(ISBLANK(AH70),"",IFERROR(((AH70-AH71)/0.36/P70),"")))</f>
        <v>4.0637860082304536E-2</v>
      </c>
      <c r="BK70" s="84">
        <f>IF(ISBLANK(AG71),"",IF(ISBLANK(BH70),"",IFERROR(((BH70-AG71)/0.36/P70),"")))</f>
        <v>0.6162551440329217</v>
      </c>
      <c r="BL70" s="84">
        <f>IF(ISBLANK(BH71),"",IF(ISBLANK(BH70),"",IFERROR(((BH70-BH71)/0.36/P70),"")))</f>
        <v>-0.56532921810699621</v>
      </c>
    </row>
    <row r="71" spans="1:64"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5"/>
        <v>54</v>
      </c>
      <c r="Q71" s="54">
        <f>INDEX([1]Sheet1!$J:$J,MATCH(A71,[1]Sheet1!$A:$A,0))</f>
        <v>217.804459587</v>
      </c>
      <c r="R71">
        <v>726.95253424999999</v>
      </c>
      <c r="S71" s="68" t="s">
        <v>39</v>
      </c>
      <c r="T71" s="60">
        <v>1.5</v>
      </c>
      <c r="U71" s="59">
        <v>5.5</v>
      </c>
      <c r="V71" s="81">
        <v>5</v>
      </c>
      <c r="W71" s="81">
        <v>45</v>
      </c>
      <c r="Y71" s="3" t="s">
        <v>815</v>
      </c>
      <c r="Z71" s="168">
        <v>5.2</v>
      </c>
      <c r="AA71" s="52">
        <v>10.199999999999999</v>
      </c>
      <c r="AB71" s="52">
        <v>5</v>
      </c>
      <c r="AC71" s="52">
        <v>30</v>
      </c>
      <c r="AD71" s="45" t="s">
        <v>275</v>
      </c>
      <c r="AE71" s="24" t="s">
        <v>855</v>
      </c>
      <c r="AF71" s="84">
        <v>1.74</v>
      </c>
      <c r="AG71">
        <v>13.73</v>
      </c>
      <c r="AH71" s="84">
        <v>1.43</v>
      </c>
      <c r="AI71" s="89"/>
      <c r="AJ71" s="153">
        <v>1.43</v>
      </c>
      <c r="AK71" s="87">
        <v>35.270000000000003</v>
      </c>
      <c r="AL71" s="143">
        <v>5.0599999999999996</v>
      </c>
      <c r="AM71" s="154">
        <v>4.8899999999999997</v>
      </c>
      <c r="AO71" s="84"/>
      <c r="AS71" s="84"/>
      <c r="AT71" s="140">
        <v>0.23</v>
      </c>
      <c r="AW71" s="84"/>
      <c r="BA71" s="84"/>
      <c r="BB71" s="140">
        <v>0.24</v>
      </c>
      <c r="BD71" s="140" t="str">
        <f t="shared" si="7"/>
        <v/>
      </c>
      <c r="BE71" s="140">
        <f t="shared" si="8"/>
        <v>0.23</v>
      </c>
      <c r="BF71" s="140" t="str">
        <f t="shared" si="9"/>
        <v/>
      </c>
      <c r="BG71" s="140">
        <f t="shared" si="10"/>
        <v>0.24</v>
      </c>
      <c r="BH71" s="84">
        <f t="shared" si="6"/>
        <v>36.700000000000003</v>
      </c>
      <c r="BI71" s="84">
        <f>IF(ISBLANK(AH71),"",IF(ISBLANK(AF71),"",IFERROR(((AH71-AF71)/0.36/P71),"")))</f>
        <v>-1.5946502057613172E-2</v>
      </c>
      <c r="BK71" s="84">
        <f>IF(ISBLANK(BH71),"",IF(ISBLANK(AG71),"",IFERROR(((BH71-AG71)/0.36/P71),"")))</f>
        <v>1.1815843621399178</v>
      </c>
    </row>
    <row r="72" spans="1:64"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5"/>
        <v>54</v>
      </c>
      <c r="Q72" s="54">
        <f>INDEX([1]Sheet1!$J:$J,MATCH(A72,[1]Sheet1!$A:$A,0))</f>
        <v>217.804459587</v>
      </c>
      <c r="R72">
        <v>509.14807466299999</v>
      </c>
      <c r="S72" s="68" t="s">
        <v>39</v>
      </c>
      <c r="T72" s="60">
        <v>1.5</v>
      </c>
      <c r="U72" s="59">
        <v>1.4</v>
      </c>
      <c r="V72" s="81">
        <v>8</v>
      </c>
      <c r="W72" s="81">
        <v>35</v>
      </c>
      <c r="X72" s="3" t="s">
        <v>245</v>
      </c>
      <c r="Y72" s="3" t="s">
        <v>815</v>
      </c>
      <c r="Z72" s="168">
        <v>5</v>
      </c>
      <c r="AA72" s="52">
        <v>24.6</v>
      </c>
      <c r="AB72" s="52">
        <v>20</v>
      </c>
      <c r="AC72" s="52">
        <v>55</v>
      </c>
      <c r="AD72" s="45"/>
      <c r="AE72" s="24" t="s">
        <v>855</v>
      </c>
      <c r="AF72" s="84">
        <v>2.4700000000000002</v>
      </c>
      <c r="AG72">
        <v>7.75</v>
      </c>
      <c r="AH72" s="87">
        <v>14.86</v>
      </c>
      <c r="AI72" s="89">
        <v>5.0199999999999996</v>
      </c>
      <c r="AJ72" s="153">
        <v>4.99</v>
      </c>
      <c r="AK72" s="87">
        <v>37.83</v>
      </c>
      <c r="AL72" s="142">
        <v>5.31</v>
      </c>
      <c r="AM72" s="131">
        <v>4.8099999999999996</v>
      </c>
      <c r="AO72" s="84"/>
      <c r="AS72" s="84"/>
      <c r="AT72" s="140">
        <v>0.23</v>
      </c>
      <c r="AV72" s="84">
        <v>1.4</v>
      </c>
      <c r="AW72" s="84"/>
      <c r="AZ72" s="84">
        <v>0.16</v>
      </c>
      <c r="BA72" s="84"/>
      <c r="BD72" s="140" t="str">
        <f t="shared" si="7"/>
        <v/>
      </c>
      <c r="BE72" s="140">
        <f t="shared" si="8"/>
        <v>0.23</v>
      </c>
      <c r="BF72" s="140">
        <f t="shared" si="9"/>
        <v>1.4</v>
      </c>
      <c r="BG72" s="140">
        <f t="shared" si="10"/>
        <v>0.16</v>
      </c>
      <c r="BH72" s="84">
        <f t="shared" si="6"/>
        <v>52.69</v>
      </c>
      <c r="BI72" s="84">
        <f>IF(ISBLANK(AH72),"",IF(ISBLANK(AF73),"",IFERROR(((AH72-AF73)/0.36/P72),"")))</f>
        <v>0.66923868312757206</v>
      </c>
      <c r="BJ72" s="84">
        <f>IF(ISBLANK(AH72),"",IF(ISBLANK(AH72),"",IFERROR(((AH72-AH73)/0.36/P72),"")))</f>
        <v>0.76440329218106995</v>
      </c>
      <c r="BK72" s="84">
        <f>IF(ISBLANK(AG73),"",IF(ISBLANK(BH72),"",IFERROR(((BH72-AG73)/0.36/P72),"")))</f>
        <v>2.3353909465020575</v>
      </c>
      <c r="BL72" s="84">
        <f>IF(ISBLANK(BH73),"",IF(ISBLANK(BH72),"",IFERROR(((BH72-BH73)/0.36/P72),"")))</f>
        <v>2.0432098765432096</v>
      </c>
    </row>
    <row r="73" spans="1:64"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5"/>
        <v>54</v>
      </c>
      <c r="Q73" s="54">
        <f>INDEX([1]Sheet1!$J:$J,MATCH(A73,[1]Sheet1!$A:$A,0))</f>
        <v>217.804459587</v>
      </c>
      <c r="R73">
        <v>726.95253424999999</v>
      </c>
      <c r="S73" s="68" t="s">
        <v>39</v>
      </c>
      <c r="T73" s="60">
        <v>0.8</v>
      </c>
      <c r="U73" s="59">
        <v>3.7</v>
      </c>
      <c r="V73" s="81">
        <v>15</v>
      </c>
      <c r="W73" s="81">
        <v>35</v>
      </c>
      <c r="Y73" s="3" t="s">
        <v>815</v>
      </c>
      <c r="Z73" s="168">
        <v>3</v>
      </c>
      <c r="AA73" s="52">
        <v>9.6</v>
      </c>
      <c r="AB73" s="52">
        <v>15</v>
      </c>
      <c r="AC73" s="52">
        <v>50</v>
      </c>
      <c r="AD73" s="45"/>
      <c r="AE73" s="24" t="s">
        <v>855</v>
      </c>
      <c r="AF73" s="84">
        <v>1.85</v>
      </c>
      <c r="AG73">
        <v>7.2900000000000009</v>
      </c>
      <c r="AI73" s="89"/>
      <c r="AJ73" s="125"/>
      <c r="AK73" s="87">
        <v>12.97</v>
      </c>
      <c r="AL73" s="142">
        <v>5</v>
      </c>
      <c r="AM73" s="151">
        <v>4.57</v>
      </c>
      <c r="AO73" s="84"/>
      <c r="AS73" s="84"/>
      <c r="AW73" s="84"/>
      <c r="BA73" s="84"/>
      <c r="BB73" s="140">
        <v>0.34</v>
      </c>
      <c r="BD73" s="140" t="str">
        <f t="shared" si="7"/>
        <v/>
      </c>
      <c r="BE73" s="140" t="str">
        <f t="shared" si="8"/>
        <v/>
      </c>
      <c r="BF73" s="140" t="str">
        <f t="shared" si="9"/>
        <v/>
      </c>
      <c r="BG73" s="140">
        <f t="shared" si="10"/>
        <v>0.34</v>
      </c>
      <c r="BH73" s="84">
        <f t="shared" si="6"/>
        <v>12.97</v>
      </c>
      <c r="BI73" s="84" t="str">
        <f>IF(ISBLANK(AH73),"",IF(ISBLANK(AF73),"",IFERROR(((AH73-AF73)/0.36/P73),"")))</f>
        <v/>
      </c>
      <c r="BK73" s="84">
        <f>IF(ISBLANK(BH73),"",IF(ISBLANK(AG73),"",IFERROR(((BH73-AG73)/0.36/P73),"")))</f>
        <v>0.29218106995884774</v>
      </c>
    </row>
    <row r="74" spans="1:64"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5"/>
        <v>53</v>
      </c>
      <c r="Q74" s="54">
        <f>INDEX([1]Sheet1!$J:$J,MATCH(A74,[1]Sheet1!$A:$A,0))</f>
        <v>213.79325629799999</v>
      </c>
      <c r="R74">
        <v>518.85084918799998</v>
      </c>
      <c r="S74" s="68" t="s">
        <v>39</v>
      </c>
      <c r="T74" s="60">
        <v>2.8</v>
      </c>
      <c r="U74" s="59">
        <v>1.4</v>
      </c>
      <c r="V74" s="81">
        <v>15</v>
      </c>
      <c r="W74" s="81">
        <v>35</v>
      </c>
      <c r="Y74" s="3" t="s">
        <v>815</v>
      </c>
      <c r="Z74" s="168">
        <v>3.5</v>
      </c>
      <c r="AA74" s="52">
        <v>31.6</v>
      </c>
      <c r="AB74" s="52">
        <v>40</v>
      </c>
      <c r="AC74" s="52">
        <v>65</v>
      </c>
      <c r="AD74" s="45"/>
      <c r="AE74" s="24" t="s">
        <v>855</v>
      </c>
      <c r="AF74" s="84">
        <v>8.18</v>
      </c>
      <c r="AG74">
        <v>14.7</v>
      </c>
      <c r="AH74" s="84">
        <v>63.96</v>
      </c>
      <c r="AI74" s="89">
        <v>5.24</v>
      </c>
      <c r="AJ74" s="125">
        <v>5.03</v>
      </c>
      <c r="AK74" s="87">
        <v>17.079999999999998</v>
      </c>
      <c r="AL74" s="142">
        <v>5.37</v>
      </c>
      <c r="AM74" s="151">
        <v>5.03</v>
      </c>
      <c r="AN74" s="84">
        <v>1.44</v>
      </c>
      <c r="AO74" s="84">
        <v>0.84</v>
      </c>
      <c r="AR74" s="84">
        <v>0.12</v>
      </c>
      <c r="AS74" s="84">
        <v>0.19</v>
      </c>
      <c r="AW74" s="84">
        <v>1.23</v>
      </c>
      <c r="BA74" s="84">
        <v>0.23</v>
      </c>
      <c r="BB74" s="140">
        <v>0.27</v>
      </c>
      <c r="BD74" s="140">
        <f t="shared" si="7"/>
        <v>1.44</v>
      </c>
      <c r="BE74" s="140">
        <f t="shared" si="8"/>
        <v>0.12</v>
      </c>
      <c r="BF74" s="140">
        <f t="shared" si="9"/>
        <v>1.23</v>
      </c>
      <c r="BG74" s="140">
        <f t="shared" si="10"/>
        <v>0.27</v>
      </c>
      <c r="BH74" s="84">
        <f t="shared" si="6"/>
        <v>81.039999999999992</v>
      </c>
      <c r="BI74" s="84">
        <f>IF(ISBLANK(AH74),"",IF(ISBLANK(AF75),"",IFERROR(((AH74-AF75)/0.36/P74),"")))</f>
        <v>2.7798742138364783</v>
      </c>
      <c r="BJ74" s="84">
        <f>IF(ISBLANK(AH74),"",IF(ISBLANK(AH74),"",IFERROR(((AH74-AH75)/0.36/P74),"")))</f>
        <v>3.3522012578616356</v>
      </c>
      <c r="BK74" s="84">
        <f>IF(ISBLANK(AG75),"",IF(ISBLANK(BH74),"",IFERROR(((BH74-AG75)/0.36/P74),"")))</f>
        <v>3.0026205450733752</v>
      </c>
      <c r="BL74" s="84">
        <f>IF(ISBLANK(BH75),"",IF(ISBLANK(BH74),"",IFERROR(((BH74-BH75)/0.36/P74),"")))</f>
        <v>3.3427672955974836</v>
      </c>
    </row>
    <row r="75" spans="1:64"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5"/>
        <v>53</v>
      </c>
      <c r="Q75" s="54">
        <f>INDEX([1]Sheet1!$J:$J,MATCH(A75,[1]Sheet1!$A:$A,0))</f>
        <v>213.79325629799999</v>
      </c>
      <c r="R75">
        <v>732.64410548599994</v>
      </c>
      <c r="S75" s="68" t="s">
        <v>39</v>
      </c>
      <c r="T75" s="60">
        <v>2.7</v>
      </c>
      <c r="U75" s="59">
        <v>1.5</v>
      </c>
      <c r="V75" s="81">
        <v>33</v>
      </c>
      <c r="W75" s="81">
        <v>40</v>
      </c>
      <c r="Y75" s="3" t="s">
        <v>815</v>
      </c>
      <c r="Z75" s="168">
        <v>3.2</v>
      </c>
      <c r="AA75" s="52">
        <v>13.2</v>
      </c>
      <c r="AB75" s="52">
        <v>20</v>
      </c>
      <c r="AC75" s="52">
        <v>55</v>
      </c>
      <c r="AD75" s="45"/>
      <c r="AE75" s="24" t="s">
        <v>855</v>
      </c>
      <c r="AF75" s="84">
        <v>10.92</v>
      </c>
      <c r="AG75">
        <v>23.75</v>
      </c>
      <c r="AI75" s="89"/>
      <c r="AJ75" s="125"/>
      <c r="AK75" s="87">
        <v>17.260000000000002</v>
      </c>
      <c r="AL75" s="142">
        <v>4.7</v>
      </c>
      <c r="AM75" s="131">
        <v>4.43</v>
      </c>
      <c r="AO75" s="84"/>
      <c r="AS75" s="84"/>
      <c r="AV75" s="84">
        <v>1.1599999999999999</v>
      </c>
      <c r="AW75" s="84">
        <v>1.26</v>
      </c>
      <c r="AZ75" s="84">
        <v>0.15</v>
      </c>
      <c r="BA75" s="84">
        <v>0.22</v>
      </c>
      <c r="BD75" s="140" t="str">
        <f t="shared" si="7"/>
        <v/>
      </c>
      <c r="BE75" s="140" t="str">
        <f t="shared" si="8"/>
        <v/>
      </c>
      <c r="BF75" s="140">
        <f t="shared" si="9"/>
        <v>1.1599999999999999</v>
      </c>
      <c r="BG75" s="140">
        <f t="shared" si="10"/>
        <v>0.15</v>
      </c>
      <c r="BH75" s="84">
        <f t="shared" si="6"/>
        <v>17.260000000000002</v>
      </c>
      <c r="BI75" s="84" t="str">
        <f>IF(ISBLANK(AH75),"",IF(ISBLANK(AF75),"",IFERROR(((AH75-AF75)/0.36/P75),"")))</f>
        <v/>
      </c>
      <c r="BK75" s="84">
        <f>IF(ISBLANK(BH75),"",IF(ISBLANK(AG75),"",IFERROR(((BH75-AG75)/0.36/P75),"")))</f>
        <v>-0.34014675052410898</v>
      </c>
    </row>
    <row r="76" spans="1:64"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5"/>
        <v>53</v>
      </c>
      <c r="Q76" s="54">
        <f>INDEX([1]Sheet1!$J:$J,MATCH(A76,[1]Sheet1!$A:$A,0))</f>
        <v>213.79325629799999</v>
      </c>
      <c r="R76">
        <v>518.85084918799998</v>
      </c>
      <c r="S76" s="68" t="s">
        <v>39</v>
      </c>
      <c r="T76" s="60">
        <v>1</v>
      </c>
      <c r="U76" s="59">
        <v>3.3</v>
      </c>
      <c r="V76" s="81">
        <v>25</v>
      </c>
      <c r="W76" s="81">
        <v>40</v>
      </c>
      <c r="Y76" s="3" t="s">
        <v>815</v>
      </c>
      <c r="Z76" s="168">
        <v>3.5</v>
      </c>
      <c r="AA76" s="52">
        <v>20.6</v>
      </c>
      <c r="AB76" s="52">
        <v>15</v>
      </c>
      <c r="AC76" s="52">
        <v>50</v>
      </c>
      <c r="AD76" s="45"/>
      <c r="AE76" s="24" t="s">
        <v>855</v>
      </c>
      <c r="AF76" s="84">
        <v>2.91</v>
      </c>
      <c r="AG76">
        <v>13.17</v>
      </c>
      <c r="AH76" s="84">
        <v>9.2799999999999994</v>
      </c>
      <c r="AI76" s="89"/>
      <c r="AJ76" s="153">
        <v>4.59</v>
      </c>
      <c r="AK76" s="87">
        <v>24.44</v>
      </c>
      <c r="AL76" s="142">
        <v>5.0599999999999996</v>
      </c>
      <c r="AM76" s="131">
        <v>4.93</v>
      </c>
      <c r="AO76" s="84">
        <v>1.23</v>
      </c>
      <c r="AS76" s="84">
        <v>0.21</v>
      </c>
      <c r="AT76" s="140">
        <v>0.25</v>
      </c>
      <c r="AV76" s="84">
        <v>1.33</v>
      </c>
      <c r="AW76" s="84"/>
      <c r="AZ76" s="84">
        <v>0.1</v>
      </c>
      <c r="BA76" s="84"/>
      <c r="BD76" s="140">
        <f t="shared" si="7"/>
        <v>1.23</v>
      </c>
      <c r="BE76" s="140">
        <f t="shared" si="8"/>
        <v>0.25</v>
      </c>
      <c r="BF76" s="140">
        <f t="shared" si="9"/>
        <v>1.33</v>
      </c>
      <c r="BG76" s="140">
        <f t="shared" si="10"/>
        <v>0.1</v>
      </c>
      <c r="BH76" s="84">
        <f t="shared" si="6"/>
        <v>33.72</v>
      </c>
      <c r="BI76" s="84">
        <f>IF(ISBLANK(AH76),"",IF(ISBLANK(AF77),"",IFERROR(((AH76-AF77)/0.36/P76),"")))</f>
        <v>0.19549266247379454</v>
      </c>
      <c r="BJ76" s="84">
        <f>IF(ISBLANK(AH76),"",IF(ISBLANK(AH76),"",IFERROR(((AH76-AH77)/0.36/P76),"")))</f>
        <v>0.11373165618448632</v>
      </c>
      <c r="BK76" s="84">
        <f>IF(ISBLANK(AG77),"",IF(ISBLANK(BH76),"",IFERROR(((BH76-AG77)/0.36/P76),"")))</f>
        <v>1.2431865828092243</v>
      </c>
      <c r="BL76" s="84">
        <f>IF(ISBLANK(BH77),"",IF(ISBLANK(BH76),"",IFERROR(((BH76-BH77)/0.36/P76),"")))</f>
        <v>0.43134171907756819</v>
      </c>
    </row>
    <row r="77" spans="1:64"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5"/>
        <v>53</v>
      </c>
      <c r="Q77" s="54">
        <f>INDEX([1]Sheet1!$J:$J,MATCH(A77,[1]Sheet1!$A:$A,0))</f>
        <v>213.79325629799999</v>
      </c>
      <c r="R77">
        <v>732.64410548599994</v>
      </c>
      <c r="S77" s="68" t="s">
        <v>39</v>
      </c>
      <c r="T77" s="60">
        <v>0.7</v>
      </c>
      <c r="U77" s="59">
        <v>1.4</v>
      </c>
      <c r="V77" s="81">
        <v>18</v>
      </c>
      <c r="W77" s="81">
        <v>35</v>
      </c>
      <c r="Y77" s="3" t="s">
        <v>815</v>
      </c>
      <c r="Z77" s="168">
        <v>2</v>
      </c>
      <c r="AA77" s="52">
        <v>6</v>
      </c>
      <c r="AB77" s="52">
        <v>10</v>
      </c>
      <c r="AC77" s="52">
        <v>30</v>
      </c>
      <c r="AD77" s="45"/>
      <c r="AE77" s="24" t="s">
        <v>855</v>
      </c>
      <c r="AF77" s="84">
        <v>5.55</v>
      </c>
      <c r="AG77">
        <v>10</v>
      </c>
      <c r="AH77" s="84">
        <v>7.11</v>
      </c>
      <c r="AI77" s="89">
        <v>4.87</v>
      </c>
      <c r="AJ77" s="125">
        <v>1.55</v>
      </c>
      <c r="AK77" s="87">
        <v>18.38</v>
      </c>
      <c r="AL77" s="142">
        <v>4.9800000000000004</v>
      </c>
      <c r="AM77" s="131">
        <v>4.8600000000000003</v>
      </c>
      <c r="AN77" s="84">
        <v>1.3</v>
      </c>
      <c r="AO77" s="84"/>
      <c r="AR77" s="84">
        <v>0.12</v>
      </c>
      <c r="AS77" s="84"/>
      <c r="AV77" s="84">
        <v>2.0299999999999998</v>
      </c>
      <c r="AW77" s="84">
        <v>1.33</v>
      </c>
      <c r="AZ77" s="84">
        <v>0.12</v>
      </c>
      <c r="BA77" s="84">
        <v>0.24</v>
      </c>
      <c r="BD77" s="140">
        <f t="shared" si="7"/>
        <v>1.3</v>
      </c>
      <c r="BE77" s="140">
        <f t="shared" si="8"/>
        <v>0.12</v>
      </c>
      <c r="BF77" s="140">
        <f t="shared" si="9"/>
        <v>2.0299999999999998</v>
      </c>
      <c r="BG77" s="140">
        <f t="shared" si="10"/>
        <v>0.12</v>
      </c>
      <c r="BH77" s="84">
        <f t="shared" si="6"/>
        <v>25.49</v>
      </c>
      <c r="BI77" s="84">
        <f>IF(ISBLANK(AH77),"",IF(ISBLANK(AF77),"",IFERROR(((AH77-AF77)/0.36/P77),"")))</f>
        <v>8.17610062893082E-2</v>
      </c>
      <c r="BK77" s="84">
        <f>IF(ISBLANK(BH77),"",IF(ISBLANK(AG77),"",IFERROR(((BH77-AG77)/0.36/P77),"")))</f>
        <v>0.81184486373165621</v>
      </c>
    </row>
    <row r="78" spans="1:64"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5"/>
        <v>53</v>
      </c>
      <c r="Q78" s="54">
        <f>INDEX([1]Sheet1!$J:$J,MATCH(A78,[1]Sheet1!$A:$A,0))</f>
        <v>222.92411083499999</v>
      </c>
      <c r="R78">
        <v>546.12063711500002</v>
      </c>
      <c r="S78" s="68" t="s">
        <v>23</v>
      </c>
      <c r="T78" s="60">
        <v>1</v>
      </c>
      <c r="U78" s="59">
        <v>0.3</v>
      </c>
      <c r="V78" s="81">
        <v>12</v>
      </c>
      <c r="W78" s="81">
        <v>15</v>
      </c>
      <c r="Y78" s="3" t="s">
        <v>815</v>
      </c>
      <c r="Z78" s="168">
        <v>3</v>
      </c>
      <c r="AA78" s="52">
        <v>14.2</v>
      </c>
      <c r="AB78" s="52">
        <v>55</v>
      </c>
      <c r="AC78" s="52">
        <v>92</v>
      </c>
      <c r="AD78" s="45" t="s">
        <v>272</v>
      </c>
      <c r="AE78" s="24" t="s">
        <v>855</v>
      </c>
      <c r="AF78" s="84">
        <v>1.91</v>
      </c>
      <c r="AG78">
        <v>15.16</v>
      </c>
      <c r="AH78" s="84">
        <v>24.25</v>
      </c>
      <c r="AI78" s="89">
        <v>5.0199999999999996</v>
      </c>
      <c r="AJ78" s="153">
        <v>4.63</v>
      </c>
      <c r="AK78" s="87">
        <v>33.89</v>
      </c>
      <c r="AL78" s="142">
        <v>5.24</v>
      </c>
      <c r="AM78" s="131">
        <v>4.91</v>
      </c>
      <c r="AN78" s="84">
        <v>1.54</v>
      </c>
      <c r="AO78" s="84">
        <v>1.79</v>
      </c>
      <c r="AR78" s="84">
        <v>0.12</v>
      </c>
      <c r="AS78" s="84">
        <v>0.24</v>
      </c>
      <c r="AT78" s="140">
        <v>0.2</v>
      </c>
      <c r="AV78" s="85">
        <v>4.5199999999999996</v>
      </c>
      <c r="AW78" s="84">
        <v>2.0699999999999998</v>
      </c>
      <c r="AZ78" s="84">
        <v>0.13</v>
      </c>
      <c r="BA78" s="84">
        <v>0.16</v>
      </c>
      <c r="BD78" s="140">
        <f t="shared" si="7"/>
        <v>1.54</v>
      </c>
      <c r="BE78" s="140">
        <f t="shared" si="8"/>
        <v>0.2</v>
      </c>
      <c r="BF78" s="140">
        <f t="shared" si="9"/>
        <v>4.5199999999999996</v>
      </c>
      <c r="BG78" s="140">
        <f t="shared" si="10"/>
        <v>0.13</v>
      </c>
      <c r="BH78" s="84">
        <f t="shared" si="6"/>
        <v>58.14</v>
      </c>
      <c r="BI78" s="84">
        <f>IF(ISBLANK(AH78),"",IF(ISBLANK(AF79),"",IFERROR(((AH78-AF79)/0.36/P78),"")))</f>
        <v>0.81551362683438167</v>
      </c>
      <c r="BJ78" s="84">
        <f>IF(ISBLANK(AH78),"",IF(ISBLANK(AH78),"",IFERROR(((AH78-AH79)/0.36/P78),"")))</f>
        <v>0.41299790356394123</v>
      </c>
      <c r="BK78" s="84">
        <f>IF(ISBLANK(AG79),"",IF(ISBLANK(BH78),"",IFERROR(((BH78-AG79)/0.36/P78),"")))</f>
        <v>2.434486373165619</v>
      </c>
      <c r="BL78" s="84">
        <f>IF(ISBLANK(BH79),"",IF(ISBLANK(BH78),"",IFERROR(((BH78-BH79)/0.36/P78),"")))</f>
        <v>1.499475890985325</v>
      </c>
    </row>
    <row r="79" spans="1:64"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5"/>
        <v>53</v>
      </c>
      <c r="Q79" s="54">
        <f>INDEX([1]Sheet1!$J:$J,MATCH(A79,[1]Sheet1!$A:$A,0))</f>
        <v>222.92411083499999</v>
      </c>
      <c r="R79">
        <v>769.04474794999999</v>
      </c>
      <c r="S79" s="68" t="s">
        <v>23</v>
      </c>
      <c r="T79" s="60">
        <v>1.2</v>
      </c>
      <c r="U79" s="59">
        <v>0.6</v>
      </c>
      <c r="V79" s="81">
        <v>8</v>
      </c>
      <c r="W79" s="81">
        <v>12</v>
      </c>
      <c r="Y79" s="3" t="s">
        <v>815</v>
      </c>
      <c r="Z79" s="168">
        <v>1</v>
      </c>
      <c r="AA79" s="52">
        <v>9.6</v>
      </c>
      <c r="AB79" s="52">
        <v>45</v>
      </c>
      <c r="AC79" s="52">
        <v>60</v>
      </c>
      <c r="AD79" s="45"/>
      <c r="AE79" s="24" t="s">
        <v>855</v>
      </c>
      <c r="AF79" s="84">
        <v>8.69</v>
      </c>
      <c r="AG79">
        <v>11.69</v>
      </c>
      <c r="AH79" s="84">
        <v>16.37</v>
      </c>
      <c r="AI79" s="89">
        <v>5.49</v>
      </c>
      <c r="AJ79" s="153">
        <v>4.95</v>
      </c>
      <c r="AK79" s="87">
        <v>13.16</v>
      </c>
      <c r="AL79" s="142">
        <v>5</v>
      </c>
      <c r="AM79" s="131">
        <v>4.91</v>
      </c>
      <c r="AN79" s="84">
        <v>1.93</v>
      </c>
      <c r="AO79" s="84">
        <v>1.51</v>
      </c>
      <c r="AR79" s="84">
        <v>0.34</v>
      </c>
      <c r="AS79" s="84">
        <v>0.2</v>
      </c>
      <c r="AT79" s="140">
        <v>0.27</v>
      </c>
      <c r="AV79" s="85">
        <v>2.56</v>
      </c>
      <c r="AW79" s="84"/>
      <c r="AZ79" s="84">
        <v>0.13</v>
      </c>
      <c r="BA79" s="84"/>
      <c r="BD79" s="140">
        <f t="shared" si="7"/>
        <v>1.93</v>
      </c>
      <c r="BE79" s="140">
        <f t="shared" si="8"/>
        <v>0.27</v>
      </c>
      <c r="BF79" s="140">
        <f t="shared" si="9"/>
        <v>2.56</v>
      </c>
      <c r="BG79" s="140">
        <f t="shared" si="10"/>
        <v>0.13</v>
      </c>
      <c r="BH79" s="84">
        <f t="shared" si="6"/>
        <v>29.53</v>
      </c>
      <c r="BI79" s="84">
        <f>IF(ISBLANK(AH79),"",IF(ISBLANK(AF79),"",IFERROR(((AH79-AF79)/0.36/P79),"")))</f>
        <v>0.40251572327044038</v>
      </c>
      <c r="BK79" s="84">
        <f>IF(ISBLANK(BH79),"",IF(ISBLANK(AG79),"",IFERROR(((BH79-AG79)/0.36/P79),"")))</f>
        <v>0.9350104821802937</v>
      </c>
    </row>
    <row r="80" spans="1:64"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5"/>
        <v>53</v>
      </c>
      <c r="Q80" s="54">
        <f>INDEX([1]Sheet1!$J:$J,MATCH(A80,[1]Sheet1!$A:$A,0))</f>
        <v>222.92411083499999</v>
      </c>
      <c r="R80">
        <v>546.12063711500002</v>
      </c>
      <c r="S80" s="68" t="s">
        <v>23</v>
      </c>
      <c r="T80" s="60">
        <v>1.5</v>
      </c>
      <c r="U80" s="59">
        <v>1.6</v>
      </c>
      <c r="V80" s="81">
        <v>12</v>
      </c>
      <c r="W80" s="81">
        <v>50</v>
      </c>
      <c r="Y80" s="3" t="s">
        <v>815</v>
      </c>
      <c r="Z80" s="168">
        <v>5.5</v>
      </c>
      <c r="AA80" s="52">
        <v>16.8</v>
      </c>
      <c r="AB80" s="52">
        <v>20</v>
      </c>
      <c r="AC80" s="52">
        <v>80</v>
      </c>
      <c r="AD80" s="45"/>
      <c r="AE80" s="24" t="s">
        <v>855</v>
      </c>
      <c r="AF80" s="84">
        <v>0</v>
      </c>
      <c r="AG80">
        <v>13.46</v>
      </c>
      <c r="AH80" s="84">
        <v>24.42</v>
      </c>
      <c r="AI80" s="89">
        <v>5.0199999999999996</v>
      </c>
      <c r="AJ80" s="125">
        <v>4.91</v>
      </c>
      <c r="AK80" s="87">
        <v>36.79</v>
      </c>
      <c r="AL80" s="142">
        <v>5.1100000000000003</v>
      </c>
      <c r="AM80" s="131">
        <v>4.99</v>
      </c>
      <c r="AN80" s="84">
        <v>2.8</v>
      </c>
      <c r="AO80" s="84">
        <v>1.4</v>
      </c>
      <c r="AR80" s="84">
        <v>0.11</v>
      </c>
      <c r="AS80" s="84">
        <v>0.17</v>
      </c>
      <c r="AV80" s="84">
        <v>1.47</v>
      </c>
      <c r="AW80" s="84"/>
      <c r="AZ80" s="84">
        <v>0.09</v>
      </c>
      <c r="BA80" s="84"/>
      <c r="BD80" s="140">
        <f t="shared" si="7"/>
        <v>2.8</v>
      </c>
      <c r="BE80" s="140">
        <f t="shared" si="8"/>
        <v>0.11</v>
      </c>
      <c r="BF80" s="140">
        <f t="shared" si="9"/>
        <v>1.47</v>
      </c>
      <c r="BG80" s="140">
        <f t="shared" si="10"/>
        <v>0.09</v>
      </c>
      <c r="BH80" s="84">
        <f t="shared" si="6"/>
        <v>61.21</v>
      </c>
      <c r="BI80" s="84">
        <f>IF(ISBLANK(AH80),"",IF(ISBLANK(AF81),"",IFERROR(((AH80-AF81)/0.36/P80),"")))</f>
        <v>1.2720125786163523</v>
      </c>
      <c r="BJ80" s="84">
        <f>IF(ISBLANK(AH80),"",IF(ISBLANK(AH80),"",IFERROR(((AH80-AH81)/0.36/P80),"")))</f>
        <v>0.67085953878406723</v>
      </c>
      <c r="BK80" s="84">
        <f>IF(ISBLANK(AG81),"",IF(ISBLANK(BH80),"",IFERROR(((BH80-AG81)/0.36/P80),"")))</f>
        <v>2.9245283018867925</v>
      </c>
      <c r="BL80" s="84">
        <f>IF(ISBLANK(BH81),"",IF(ISBLANK(BH80),"",IFERROR(((BH80-BH81)/0.36/P80),"")))</f>
        <v>1.6818658280922434</v>
      </c>
    </row>
    <row r="81" spans="1:64"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5"/>
        <v>53</v>
      </c>
      <c r="Q81" s="54">
        <f>INDEX([1]Sheet1!$J:$J,MATCH(A81,[1]Sheet1!$A:$A,0))</f>
        <v>222.92411083499999</v>
      </c>
      <c r="R81">
        <v>769.04474794999999</v>
      </c>
      <c r="S81" s="68" t="s">
        <v>23</v>
      </c>
      <c r="T81" s="60">
        <v>1.6</v>
      </c>
      <c r="U81" s="59">
        <v>2</v>
      </c>
      <c r="V81" s="81">
        <v>7</v>
      </c>
      <c r="W81" s="81">
        <v>40</v>
      </c>
      <c r="Y81" s="3" t="s">
        <v>815</v>
      </c>
      <c r="Z81" s="168">
        <v>2.2000000000000002</v>
      </c>
      <c r="AA81" s="52">
        <v>5.2</v>
      </c>
      <c r="AB81" s="52">
        <v>30</v>
      </c>
      <c r="AC81" s="52">
        <v>65</v>
      </c>
      <c r="AD81" s="45"/>
      <c r="AE81" s="24" t="s">
        <v>855</v>
      </c>
      <c r="AF81" s="84">
        <v>0.15</v>
      </c>
      <c r="AG81">
        <v>5.41</v>
      </c>
      <c r="AH81" s="84">
        <v>11.62</v>
      </c>
      <c r="AI81" s="89"/>
      <c r="AJ81" s="153">
        <v>5.96</v>
      </c>
      <c r="AK81" s="87">
        <v>17.5</v>
      </c>
      <c r="AL81" s="142">
        <v>5.03</v>
      </c>
      <c r="AM81" s="131">
        <v>4.99</v>
      </c>
      <c r="AO81" s="84">
        <v>1.61</v>
      </c>
      <c r="AS81" s="84">
        <v>0.23</v>
      </c>
      <c r="AT81" s="140">
        <v>0.26</v>
      </c>
      <c r="AV81" s="84">
        <v>1.79</v>
      </c>
      <c r="AW81" s="84">
        <v>1.65</v>
      </c>
      <c r="AZ81" s="84">
        <v>0.15</v>
      </c>
      <c r="BA81" s="84">
        <v>0.18</v>
      </c>
      <c r="BD81" s="140">
        <f t="shared" si="7"/>
        <v>1.61</v>
      </c>
      <c r="BE81" s="140">
        <f t="shared" si="8"/>
        <v>0.26</v>
      </c>
      <c r="BF81" s="140">
        <f t="shared" si="9"/>
        <v>1.79</v>
      </c>
      <c r="BG81" s="140">
        <f t="shared" si="10"/>
        <v>0.15</v>
      </c>
      <c r="BH81" s="84">
        <f t="shared" si="6"/>
        <v>29.119999999999997</v>
      </c>
      <c r="BI81" s="84">
        <f>IF(ISBLANK(AH81),"",IF(ISBLANK(AF81),"",IFERROR(((AH81-AF81)/0.36/P81),"")))</f>
        <v>0.60115303983228507</v>
      </c>
      <c r="BK81" s="84">
        <f>IF(ISBLANK(BH81),"",IF(ISBLANK(AG81),"",IFERROR(((BH81-AG81)/0.36/P81),"")))</f>
        <v>1.2426624737945491</v>
      </c>
    </row>
    <row r="82" spans="1:64"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5"/>
        <v>53</v>
      </c>
      <c r="Q82" s="54">
        <f>INDEX([1]Sheet1!$J:$J,MATCH(A82,[1]Sheet1!$A:$A,0))</f>
        <v>222.92411083499999</v>
      </c>
      <c r="R82">
        <v>546.12063711500002</v>
      </c>
      <c r="S82" s="68" t="s">
        <v>23</v>
      </c>
      <c r="T82" s="60">
        <v>1.5</v>
      </c>
      <c r="U82" s="59">
        <v>3.8</v>
      </c>
      <c r="V82" s="81">
        <v>7</v>
      </c>
      <c r="W82" s="81">
        <v>60</v>
      </c>
      <c r="Y82" s="3" t="s">
        <v>815</v>
      </c>
      <c r="Z82" s="168">
        <v>12</v>
      </c>
      <c r="AA82" s="52">
        <v>51.4</v>
      </c>
      <c r="AB82" s="52">
        <v>5</v>
      </c>
      <c r="AC82" s="52">
        <v>95</v>
      </c>
      <c r="AD82" s="45" t="s">
        <v>273</v>
      </c>
      <c r="AE82" s="24" t="s">
        <v>855</v>
      </c>
      <c r="AF82" s="84">
        <v>5.16</v>
      </c>
      <c r="AG82">
        <v>36.71</v>
      </c>
      <c r="AH82" s="84">
        <v>4.8</v>
      </c>
      <c r="AI82" s="89"/>
      <c r="AJ82" s="153">
        <v>4.8</v>
      </c>
      <c r="AK82" s="87">
        <v>99.42</v>
      </c>
      <c r="AL82" s="142">
        <v>5.09</v>
      </c>
      <c r="AM82" s="131">
        <v>4.97</v>
      </c>
      <c r="AO82" s="84">
        <v>0.7</v>
      </c>
      <c r="AS82" s="84">
        <v>0.19</v>
      </c>
      <c r="AT82" s="140">
        <v>0.24</v>
      </c>
      <c r="AV82" s="84">
        <v>1.44</v>
      </c>
      <c r="AW82" s="84">
        <v>1.37</v>
      </c>
      <c r="AZ82" s="84">
        <v>0.1</v>
      </c>
      <c r="BA82" s="84">
        <v>0.22</v>
      </c>
      <c r="BD82" s="140">
        <f t="shared" si="7"/>
        <v>0.7</v>
      </c>
      <c r="BE82" s="140">
        <f t="shared" si="8"/>
        <v>0.24</v>
      </c>
      <c r="BF82" s="140">
        <f t="shared" si="9"/>
        <v>1.44</v>
      </c>
      <c r="BG82" s="140">
        <f t="shared" si="10"/>
        <v>0.1</v>
      </c>
      <c r="BH82" s="84">
        <f t="shared" si="6"/>
        <v>104.22</v>
      </c>
      <c r="BI82" s="84">
        <f>IF(ISBLANK(AH82),"",IF(ISBLANK(AF83),"",IFERROR(((AH82-AF83)/0.36/P82),"")))</f>
        <v>0.20073375262054508</v>
      </c>
      <c r="BJ82" s="84">
        <f>IF(ISBLANK(AH82),"",IF(ISBLANK(AH82),"",IFERROR(((AH82-AH83)/0.36/P82),"")))</f>
        <v>0.1933962264150943</v>
      </c>
      <c r="BK82" s="84">
        <f>IF(ISBLANK(AG83),"",IF(ISBLANK(BH82),"",IFERROR(((BH82-AG83)/0.36/P82),"")))</f>
        <v>4.3207547169811322</v>
      </c>
      <c r="BL82" s="84">
        <f>IF(ISBLANK(BH83),"",IF(ISBLANK(BH82),"",IFERROR(((BH82-BH83)/0.36/P82),"")))</f>
        <v>0.77253668763102701</v>
      </c>
    </row>
    <row r="83" spans="1:64"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5"/>
        <v>53</v>
      </c>
      <c r="Q83" s="54">
        <f>INDEX([1]Sheet1!$J:$J,MATCH(A83,[1]Sheet1!$A:$A,0))</f>
        <v>222.92411083499999</v>
      </c>
      <c r="R83">
        <v>769.04474794999999</v>
      </c>
      <c r="S83" s="68" t="s">
        <v>23</v>
      </c>
      <c r="T83" s="60">
        <v>1.8</v>
      </c>
      <c r="U83" s="59">
        <v>0.7</v>
      </c>
      <c r="V83" s="81">
        <v>8</v>
      </c>
      <c r="W83" s="81">
        <v>45</v>
      </c>
      <c r="Y83" s="3" t="s">
        <v>815</v>
      </c>
      <c r="Z83" s="168">
        <v>4</v>
      </c>
      <c r="AA83" s="52">
        <v>28.6</v>
      </c>
      <c r="AB83" s="52">
        <v>3</v>
      </c>
      <c r="AC83" s="52">
        <v>95</v>
      </c>
      <c r="AD83" s="45"/>
      <c r="AE83" s="24" t="s">
        <v>855</v>
      </c>
      <c r="AF83" s="84">
        <v>0.97</v>
      </c>
      <c r="AG83">
        <v>21.779999999999998</v>
      </c>
      <c r="AH83" s="84">
        <v>1.1100000000000001</v>
      </c>
      <c r="AI83" s="89"/>
      <c r="AJ83" s="153">
        <v>1.1100000000000001</v>
      </c>
      <c r="AK83" s="87">
        <v>88.37</v>
      </c>
      <c r="AL83" s="142">
        <v>5.16</v>
      </c>
      <c r="AM83" s="131">
        <v>4.99</v>
      </c>
      <c r="AO83" s="84"/>
      <c r="AS83" s="84"/>
      <c r="AT83" s="140">
        <v>0.25</v>
      </c>
      <c r="AV83" s="84">
        <v>1.51</v>
      </c>
      <c r="AW83" s="84">
        <v>2.4500000000000002</v>
      </c>
      <c r="AZ83" s="84">
        <v>0.13</v>
      </c>
      <c r="BA83" s="84">
        <v>0.22</v>
      </c>
      <c r="BD83" s="140" t="str">
        <f t="shared" si="7"/>
        <v/>
      </c>
      <c r="BE83" s="140">
        <f t="shared" si="8"/>
        <v>0.25</v>
      </c>
      <c r="BF83" s="140">
        <f t="shared" si="9"/>
        <v>1.51</v>
      </c>
      <c r="BG83" s="140">
        <f t="shared" si="10"/>
        <v>0.13</v>
      </c>
      <c r="BH83" s="84">
        <f t="shared" si="6"/>
        <v>89.48</v>
      </c>
      <c r="BI83" s="84">
        <f>IF(ISBLANK(AH83),"",IF(ISBLANK(AF83),"",IFERROR(((AH83-AF83)/0.36/P83),"")))</f>
        <v>7.3375262054507402E-3</v>
      </c>
      <c r="BK83" s="84">
        <f>IF(ISBLANK(BH83),"",IF(ISBLANK(AG83),"",IFERROR(((BH83-AG83)/0.36/P83),"")))</f>
        <v>3.5482180293501053</v>
      </c>
    </row>
    <row r="84" spans="1:64"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5"/>
        <v>53</v>
      </c>
      <c r="Q84" s="54">
        <f>INDEX([1]Sheet1!$J:$J,MATCH(A84,[1]Sheet1!$A:$A,0))</f>
        <v>222.92411083499999</v>
      </c>
      <c r="R84">
        <v>462.30490403900001</v>
      </c>
      <c r="S84" s="68" t="s">
        <v>23</v>
      </c>
      <c r="T84" s="60">
        <v>1.8</v>
      </c>
      <c r="U84" s="59">
        <v>0.4</v>
      </c>
      <c r="V84" s="81">
        <v>18</v>
      </c>
      <c r="W84" s="81">
        <v>35</v>
      </c>
      <c r="Y84" s="3" t="s">
        <v>815</v>
      </c>
      <c r="Z84" s="168">
        <v>5.2</v>
      </c>
      <c r="AA84" s="52">
        <v>28.6</v>
      </c>
      <c r="AB84" s="52">
        <v>25</v>
      </c>
      <c r="AC84" s="52">
        <v>85</v>
      </c>
      <c r="AD84" s="45"/>
      <c r="AE84" s="24" t="s">
        <v>855</v>
      </c>
      <c r="AF84" s="84">
        <v>0</v>
      </c>
      <c r="AG84">
        <v>26.71</v>
      </c>
      <c r="AH84" s="84">
        <v>9.2200000000000006</v>
      </c>
      <c r="AI84" s="89"/>
      <c r="AJ84" s="153">
        <v>4.0199999999999996</v>
      </c>
      <c r="AK84" s="87">
        <v>68.180000000000007</v>
      </c>
      <c r="AL84" s="142">
        <v>5.38</v>
      </c>
      <c r="AM84" s="131">
        <v>4.93</v>
      </c>
      <c r="AO84" s="84">
        <v>0.91</v>
      </c>
      <c r="AS84" s="84">
        <v>0.26</v>
      </c>
      <c r="AT84" s="140">
        <v>0.26</v>
      </c>
      <c r="AV84" s="84">
        <v>1.37</v>
      </c>
      <c r="AW84" s="84">
        <v>1.1200000000000001</v>
      </c>
      <c r="AZ84" s="84">
        <v>0.32</v>
      </c>
      <c r="BA84" s="84">
        <v>0.17</v>
      </c>
      <c r="BD84" s="140">
        <f t="shared" si="7"/>
        <v>0.91</v>
      </c>
      <c r="BE84" s="140">
        <f t="shared" si="8"/>
        <v>0.26</v>
      </c>
      <c r="BF84" s="140">
        <f t="shared" si="9"/>
        <v>1.37</v>
      </c>
      <c r="BG84" s="140">
        <f t="shared" si="10"/>
        <v>0.32</v>
      </c>
      <c r="BH84" s="84">
        <f t="shared" si="6"/>
        <v>77.400000000000006</v>
      </c>
      <c r="BI84" s="84">
        <f>IF(ISBLANK(AH84),"",IF(ISBLANK(AF85),"",IFERROR(((AH84-AF85)/0.36/P84),"")))</f>
        <v>0.48322851153039836</v>
      </c>
      <c r="BJ84" s="84">
        <f>IF(ISBLANK(AH84),"",IF(ISBLANK(AH84),"",IFERROR(((AH84-AH85)/0.36/P84),"")))</f>
        <v>-0.44758909853249479</v>
      </c>
      <c r="BK84" s="84">
        <f>IF(ISBLANK(AG85),"",IF(ISBLANK(BH84),"",IFERROR(((BH84-AG85)/0.36/P84),"")))</f>
        <v>3.1215932914046123</v>
      </c>
      <c r="BL84" s="84">
        <f>IF(ISBLANK(BH85),"",IF(ISBLANK(BH84),"",IFERROR(((BH84-BH85)/0.36/P84),"")))</f>
        <v>0.49371069182389948</v>
      </c>
    </row>
    <row r="85" spans="1:64"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5"/>
        <v>53</v>
      </c>
      <c r="Q85" s="54">
        <f>INDEX([1]Sheet1!$J:$J,MATCH(A85,[1]Sheet1!$A:$A,0))</f>
        <v>222.92411083499999</v>
      </c>
      <c r="R85">
        <v>685.22901487399997</v>
      </c>
      <c r="S85" s="68" t="s">
        <v>23</v>
      </c>
      <c r="T85" s="60">
        <v>1.7</v>
      </c>
      <c r="U85" s="59">
        <v>2.1</v>
      </c>
      <c r="V85" s="81">
        <v>55</v>
      </c>
      <c r="W85" s="81">
        <v>70</v>
      </c>
      <c r="Y85" s="3" t="s">
        <v>815</v>
      </c>
      <c r="Z85" s="168">
        <v>2.5</v>
      </c>
      <c r="AA85" s="52">
        <v>17.600000000000001</v>
      </c>
      <c r="AB85" s="52">
        <v>25</v>
      </c>
      <c r="AC85" s="52">
        <v>95</v>
      </c>
      <c r="AD85" s="45"/>
      <c r="AE85" s="24" t="s">
        <v>855</v>
      </c>
      <c r="AF85" s="84">
        <v>0</v>
      </c>
      <c r="AG85">
        <v>17.84</v>
      </c>
      <c r="AH85" s="87">
        <v>17.760000000000002</v>
      </c>
      <c r="AI85" s="89">
        <v>5.0999999999999996</v>
      </c>
      <c r="AJ85" s="125">
        <v>4.9400000000000004</v>
      </c>
      <c r="AK85" s="87">
        <v>50.22</v>
      </c>
      <c r="AL85" s="142">
        <v>5.14</v>
      </c>
      <c r="AM85" s="131">
        <v>5.1100000000000003</v>
      </c>
      <c r="AN85" s="84">
        <v>1.47</v>
      </c>
      <c r="AO85" s="84"/>
      <c r="AR85" s="84">
        <v>0.13</v>
      </c>
      <c r="AS85" s="84"/>
      <c r="AV85" s="84">
        <v>2.2400000000000002</v>
      </c>
      <c r="AW85" s="84"/>
      <c r="AZ85" s="84">
        <v>0.09</v>
      </c>
      <c r="BA85" s="84"/>
      <c r="BD85" s="140">
        <f t="shared" si="7"/>
        <v>1.47</v>
      </c>
      <c r="BE85" s="140">
        <f t="shared" si="8"/>
        <v>0.13</v>
      </c>
      <c r="BF85" s="140">
        <f t="shared" si="9"/>
        <v>2.2400000000000002</v>
      </c>
      <c r="BG85" s="140">
        <f t="shared" si="10"/>
        <v>0.09</v>
      </c>
      <c r="BH85" s="84">
        <f t="shared" si="6"/>
        <v>67.98</v>
      </c>
      <c r="BI85" s="84">
        <f>IF(ISBLANK(AH85),"",IF(ISBLANK(AF85),"",IFERROR(((AH85-AF85)/0.36/P85),"")))</f>
        <v>0.93081761006289321</v>
      </c>
      <c r="BK85" s="84">
        <f>IF(ISBLANK(BH85),"",IF(ISBLANK(AG85),"",IFERROR(((BH85-AG85)/0.36/P85),"")))</f>
        <v>2.6278825995807127</v>
      </c>
    </row>
    <row r="86" spans="1:64"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5"/>
        <v>48</v>
      </c>
      <c r="Q86" s="54">
        <f>INDEX([1]Sheet1!$J:$J,MATCH(A86,[1]Sheet1!$A:$A,0))</f>
        <v>115.33425271599999</v>
      </c>
      <c r="R86">
        <v>612.97709400899998</v>
      </c>
      <c r="S86" s="68" t="s">
        <v>94</v>
      </c>
      <c r="T86" s="60">
        <v>2</v>
      </c>
      <c r="U86" s="59">
        <v>6.8</v>
      </c>
      <c r="V86" s="81">
        <v>13</v>
      </c>
      <c r="W86" s="81">
        <v>30</v>
      </c>
      <c r="X86" s="3" t="s">
        <v>256</v>
      </c>
      <c r="Y86" s="3" t="s">
        <v>815</v>
      </c>
      <c r="Z86" s="168"/>
      <c r="AA86" s="168"/>
      <c r="AB86" s="168"/>
      <c r="AC86" s="168"/>
      <c r="AD86" s="45" t="s">
        <v>474</v>
      </c>
      <c r="AE86" s="24" t="s">
        <v>855</v>
      </c>
      <c r="AF86" s="84">
        <v>14.67</v>
      </c>
      <c r="AG86">
        <v>56.45</v>
      </c>
      <c r="AI86" s="89"/>
      <c r="AJ86" s="125"/>
      <c r="AL86" s="142"/>
      <c r="AM86" s="131"/>
      <c r="AO86" s="84"/>
      <c r="AS86" s="84"/>
      <c r="AW86" s="84"/>
      <c r="BA86" s="84"/>
      <c r="BD86" s="140" t="str">
        <f t="shared" si="7"/>
        <v/>
      </c>
      <c r="BE86" s="140" t="str">
        <f t="shared" si="8"/>
        <v/>
      </c>
      <c r="BF86" s="140" t="str">
        <f t="shared" si="9"/>
        <v/>
      </c>
      <c r="BG86" s="140" t="str">
        <f t="shared" si="10"/>
        <v/>
      </c>
      <c r="BH86" s="84" t="str">
        <f t="shared" si="6"/>
        <v/>
      </c>
      <c r="BI86" s="84" t="str">
        <f>IF(ISBLANK(AH86),"",IF(ISBLANK(AF88),"",IFERROR(((AH86-AF88)/0.36/P86),"")))</f>
        <v/>
      </c>
      <c r="BJ86" s="84" t="str">
        <f>IF(ISBLANK(AH86),"",IF(ISBLANK(AH88),"",IFERROR(((AH86-AH88)/0.36/P86),"")))</f>
        <v/>
      </c>
      <c r="BK86" s="84" t="str">
        <f>IF(ISBLANK(BH86),"",IF(ISBLANK(AG88),"",IFERROR(((BH86-AG88)/0.36/P86),"")))</f>
        <v/>
      </c>
      <c r="BL86" s="84" t="str">
        <f>IF(ISBLANK(BH88),"",IF(ISBLANK(BH86),"",IFERROR(((BH86-BH88)/0.36/P86),"")))</f>
        <v/>
      </c>
    </row>
    <row r="87" spans="1:64"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11">O87-N87</f>
        <v>47</v>
      </c>
      <c r="Q87" s="54">
        <f>INDEX([1]Sheet1!$J:$J,MATCH(A87,[1]Sheet1!$A:$A,0))</f>
        <v>115.33425271599999</v>
      </c>
      <c r="R87">
        <v>728.31134672500002</v>
      </c>
      <c r="S87" s="68" t="s">
        <v>94</v>
      </c>
      <c r="T87" s="60">
        <v>2.2999999999999998</v>
      </c>
      <c r="U87" s="59">
        <v>19.5</v>
      </c>
      <c r="V87" s="81">
        <v>13</v>
      </c>
      <c r="W87" s="81">
        <v>35</v>
      </c>
      <c r="Y87" s="3" t="s">
        <v>815</v>
      </c>
      <c r="Z87" s="168">
        <v>2.5</v>
      </c>
      <c r="AA87" s="52">
        <v>13</v>
      </c>
      <c r="AB87" s="52">
        <v>15</v>
      </c>
      <c r="AC87" s="52">
        <v>60</v>
      </c>
      <c r="AD87" s="45" t="s">
        <v>473</v>
      </c>
      <c r="AE87" s="24" t="s">
        <v>855</v>
      </c>
      <c r="AF87" s="84">
        <v>24.35</v>
      </c>
      <c r="AG87">
        <v>81.08</v>
      </c>
      <c r="AI87" s="89"/>
      <c r="AJ87" s="125"/>
      <c r="AL87" s="142"/>
      <c r="AM87" s="131"/>
      <c r="AO87" s="84"/>
      <c r="AS87" s="84"/>
      <c r="AW87" s="84"/>
      <c r="BA87" s="84"/>
      <c r="BD87" s="140" t="str">
        <f t="shared" si="7"/>
        <v/>
      </c>
      <c r="BE87" s="140" t="str">
        <f t="shared" si="8"/>
        <v/>
      </c>
      <c r="BF87" s="140" t="str">
        <f t="shared" si="9"/>
        <v/>
      </c>
      <c r="BG87" s="140" t="str">
        <f t="shared" si="10"/>
        <v/>
      </c>
      <c r="BH87" s="84" t="str">
        <f t="shared" si="6"/>
        <v/>
      </c>
      <c r="BI87" s="84" t="str">
        <f>IF(ISBLANK(AH87),"",IF(ISBLANK(AF88),"",IFERROR(((AH87-AF88)/0.36/P87),"")))</f>
        <v/>
      </c>
      <c r="BJ87" s="84" t="str">
        <f>IF(ISBLANK(AH87),"",IF(ISBLANK(AH88),"",IFERROR(((AH87-AH88)/0.36/P87),"")))</f>
        <v/>
      </c>
      <c r="BK87" s="84" t="str">
        <f>IF(ISBLANK(BH87),"",IF(ISBLANK(AG88),"",IFERROR(((BH87-AG88)/0.36/P87),"")))</f>
        <v/>
      </c>
      <c r="BL87" s="84" t="str">
        <f>IF(ISBLANK(BH88),"",IF(ISBLANK(BH87),"",IFERROR(((BH87-BH88)/0.36/P87),"")))</f>
        <v/>
      </c>
    </row>
    <row r="88" spans="1:64"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11"/>
        <v>48</v>
      </c>
      <c r="Q88" s="54">
        <f>INDEX([1]Sheet1!$J:$J,MATCH(A88,[1]Sheet1!$A:$A,0))</f>
        <v>115.33425271599999</v>
      </c>
      <c r="R88">
        <v>843.64559944099994</v>
      </c>
      <c r="S88" s="68" t="s">
        <v>94</v>
      </c>
      <c r="T88" s="60">
        <v>1.5</v>
      </c>
      <c r="U88" s="59">
        <v>3.6</v>
      </c>
      <c r="V88" s="81">
        <v>8</v>
      </c>
      <c r="W88" s="81">
        <v>38</v>
      </c>
      <c r="X88" s="3" t="s">
        <v>256</v>
      </c>
      <c r="Y88" s="3" t="s">
        <v>815</v>
      </c>
      <c r="Z88" s="168">
        <v>1.7</v>
      </c>
      <c r="AA88" s="52">
        <v>3.3</v>
      </c>
      <c r="AB88" s="52">
        <v>10</v>
      </c>
      <c r="AC88" s="52">
        <v>30</v>
      </c>
      <c r="AD88" s="45" t="s">
        <v>473</v>
      </c>
      <c r="AE88" s="24" t="s">
        <v>855</v>
      </c>
      <c r="AF88" s="84">
        <v>7.46</v>
      </c>
      <c r="AG88">
        <v>28.23</v>
      </c>
      <c r="AI88" s="89"/>
      <c r="AJ88" s="125"/>
      <c r="AL88" s="142"/>
      <c r="AM88" s="131"/>
      <c r="AO88" s="84"/>
      <c r="AS88" s="84"/>
      <c r="AW88" s="84"/>
      <c r="BA88" s="84"/>
      <c r="BD88" s="140" t="str">
        <f t="shared" si="7"/>
        <v/>
      </c>
      <c r="BE88" s="140" t="str">
        <f t="shared" si="8"/>
        <v/>
      </c>
      <c r="BF88" s="140" t="str">
        <f t="shared" si="9"/>
        <v/>
      </c>
      <c r="BG88" s="140" t="str">
        <f t="shared" si="10"/>
        <v/>
      </c>
      <c r="BH88" s="84" t="str">
        <f t="shared" si="6"/>
        <v/>
      </c>
      <c r="BI88" s="84" t="str">
        <f>IF(ISBLANK(AH88),"",IF(ISBLANK(AF88),"",IFERROR(((AH88-AF88)/0.36/P88),"")))</f>
        <v/>
      </c>
      <c r="BK88" s="84" t="str">
        <f>IF(ISBLANK(BH88),"",IF(ISBLANK(AG88),"",IFERROR(((BH88-AG88)/0.36/P88),"")))</f>
        <v/>
      </c>
    </row>
    <row r="89" spans="1:64"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11"/>
        <v>48</v>
      </c>
      <c r="Q89" s="54">
        <f>INDEX([1]Sheet1!$J:$J,MATCH(A89,[1]Sheet1!$A:$A,0))</f>
        <v>115.33425271599999</v>
      </c>
      <c r="R89">
        <v>612.97709400899998</v>
      </c>
      <c r="S89" s="68" t="s">
        <v>94</v>
      </c>
      <c r="T89" s="60">
        <v>0.5</v>
      </c>
      <c r="U89" s="59">
        <v>1.5</v>
      </c>
      <c r="V89" s="81">
        <v>3.5</v>
      </c>
      <c r="W89" s="81">
        <v>35</v>
      </c>
      <c r="X89" s="3" t="s">
        <v>256</v>
      </c>
      <c r="Y89" s="3" t="s">
        <v>815</v>
      </c>
      <c r="Z89" s="168">
        <v>1.5</v>
      </c>
      <c r="AA89" s="52">
        <v>6.8</v>
      </c>
      <c r="AB89" s="52">
        <v>10</v>
      </c>
      <c r="AC89" s="52">
        <v>40</v>
      </c>
      <c r="AD89" s="45" t="s">
        <v>473</v>
      </c>
      <c r="AE89" s="24" t="s">
        <v>855</v>
      </c>
      <c r="AF89" s="84">
        <v>3.03</v>
      </c>
      <c r="AG89">
        <v>37.050000000000004</v>
      </c>
      <c r="AH89" s="87">
        <v>14.46</v>
      </c>
      <c r="AI89" s="89">
        <v>5.16</v>
      </c>
      <c r="AJ89" s="125">
        <v>4.91</v>
      </c>
      <c r="AK89" s="87">
        <v>11.35</v>
      </c>
      <c r="AL89" s="142"/>
      <c r="AM89" s="151">
        <v>5.67</v>
      </c>
      <c r="AN89" s="84">
        <v>1.96</v>
      </c>
      <c r="AO89" s="84"/>
      <c r="AR89" s="84">
        <v>0.12</v>
      </c>
      <c r="AS89" s="84"/>
      <c r="AW89" s="84">
        <v>0.91</v>
      </c>
      <c r="BA89" s="84">
        <v>0.16</v>
      </c>
      <c r="BB89" s="140">
        <v>0.19</v>
      </c>
      <c r="BD89" s="140">
        <f t="shared" si="7"/>
        <v>1.96</v>
      </c>
      <c r="BE89" s="140">
        <f t="shared" si="8"/>
        <v>0.12</v>
      </c>
      <c r="BF89" s="140">
        <f t="shared" si="9"/>
        <v>0.91</v>
      </c>
      <c r="BG89" s="140">
        <f t="shared" si="10"/>
        <v>0.19</v>
      </c>
      <c r="BH89" s="84">
        <f t="shared" si="6"/>
        <v>25.810000000000002</v>
      </c>
      <c r="BI89" s="84">
        <f>IF(ISBLANK(AH89),"",IF(ISBLANK(AF91),"",IFERROR(((AH89-AF91)/0.36/P89),"")))</f>
        <v>0.71585648148148151</v>
      </c>
      <c r="BJ89" s="84">
        <f>IF(ISBLANK(AH89),"",IF(ISBLANK(AH91),"",IFERROR(((AH89-AH91)/0.36/P89),"")))</f>
        <v>0.54340277777777779</v>
      </c>
      <c r="BK89" s="84">
        <f>IF(ISBLANK(BH89),"",IF(ISBLANK(AG91),"",IFERROR(((BH89-AG91)/0.36/P89),"")))</f>
        <v>-0.84490740740740711</v>
      </c>
      <c r="BL89" s="84">
        <f>IF(ISBLANK(BH91),"",IF(ISBLANK(BH89),"",IFERROR(((BH89-BH91)/0.36/P89),"")))</f>
        <v>0.57928240740740755</v>
      </c>
    </row>
    <row r="90" spans="1:64"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11"/>
        <v>47</v>
      </c>
      <c r="Q90" s="54">
        <f>INDEX([1]Sheet1!$J:$J,MATCH(A90,[1]Sheet1!$A:$A,0))</f>
        <v>115.33425271599999</v>
      </c>
      <c r="R90">
        <v>728.31134672500002</v>
      </c>
      <c r="S90" s="68" t="s">
        <v>94</v>
      </c>
      <c r="T90" s="60">
        <v>2.5</v>
      </c>
      <c r="U90" s="59">
        <v>6.4</v>
      </c>
      <c r="V90" s="81">
        <v>15</v>
      </c>
      <c r="W90" s="81">
        <v>40</v>
      </c>
      <c r="Y90" s="3" t="s">
        <v>815</v>
      </c>
      <c r="Z90" s="168">
        <v>2</v>
      </c>
      <c r="AA90" s="52">
        <v>9.6</v>
      </c>
      <c r="AB90" s="52">
        <v>40</v>
      </c>
      <c r="AC90" s="52">
        <v>60</v>
      </c>
      <c r="AD90" s="45" t="s">
        <v>473</v>
      </c>
      <c r="AE90" s="24" t="s">
        <v>855</v>
      </c>
      <c r="AF90" s="84">
        <v>9.42</v>
      </c>
      <c r="AG90">
        <v>90.29</v>
      </c>
      <c r="AI90" s="89"/>
      <c r="AJ90" s="125"/>
      <c r="AL90" s="142"/>
      <c r="AM90" s="131"/>
      <c r="AO90" s="84"/>
      <c r="AS90" s="84"/>
      <c r="AW90" s="84"/>
      <c r="BA90" s="84"/>
      <c r="BD90" s="140" t="str">
        <f t="shared" si="7"/>
        <v/>
      </c>
      <c r="BE90" s="140" t="str">
        <f t="shared" si="8"/>
        <v/>
      </c>
      <c r="BF90" s="140" t="str">
        <f t="shared" si="9"/>
        <v/>
      </c>
      <c r="BG90" s="140" t="str">
        <f t="shared" si="10"/>
        <v/>
      </c>
      <c r="BH90" s="84" t="str">
        <f t="shared" si="6"/>
        <v/>
      </c>
      <c r="BI90" s="84" t="str">
        <f>IF(ISBLANK(AH90),"",IF(ISBLANK(AF91),"",IFERROR(((AH90-AF91)/0.36/P90),"")))</f>
        <v/>
      </c>
      <c r="BJ90" s="84" t="str">
        <f>IF(ISBLANK(AH90),"",IF(ISBLANK(AH91),"",IFERROR(((AH90-AH91)/0.36/P90),"")))</f>
        <v/>
      </c>
      <c r="BK90" s="84" t="str">
        <f>IF(ISBLANK(BH90),"",IF(ISBLANK(AG91),"",IFERROR(((BH90-AG91)/0.36/P90),"")))</f>
        <v/>
      </c>
      <c r="BL90" s="84" t="str">
        <f>IF(ISBLANK(BH91),"",IF(ISBLANK(BH90),"",IFERROR(((BH90-BH91)/0.36/P90),"")))</f>
        <v/>
      </c>
    </row>
    <row r="91" spans="1:64"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11"/>
        <v>48</v>
      </c>
      <c r="Q91" s="54">
        <f>INDEX([1]Sheet1!$J:$J,MATCH(A91,[1]Sheet1!$A:$A,0))</f>
        <v>115.33425271599999</v>
      </c>
      <c r="R91">
        <v>843.64559944099994</v>
      </c>
      <c r="S91" s="68" t="s">
        <v>94</v>
      </c>
      <c r="T91" s="60">
        <v>1.7</v>
      </c>
      <c r="U91" s="59">
        <v>3.5</v>
      </c>
      <c r="V91" s="81">
        <v>10</v>
      </c>
      <c r="W91" s="81">
        <v>30</v>
      </c>
      <c r="Y91" s="3" t="s">
        <v>815</v>
      </c>
      <c r="Z91" s="168">
        <v>1.7</v>
      </c>
      <c r="AA91" s="52">
        <v>3.2</v>
      </c>
      <c r="AB91" s="52">
        <v>15</v>
      </c>
      <c r="AC91" s="52">
        <v>25</v>
      </c>
      <c r="AD91" s="45" t="s">
        <v>473</v>
      </c>
      <c r="AE91" s="24" t="s">
        <v>855</v>
      </c>
      <c r="AF91" s="84">
        <v>2.09</v>
      </c>
      <c r="AG91">
        <v>40.409999999999997</v>
      </c>
      <c r="AH91" s="84">
        <v>5.07</v>
      </c>
      <c r="AI91" s="89"/>
      <c r="AJ91" s="153">
        <v>5.07</v>
      </c>
      <c r="AK91" s="87">
        <v>10.73</v>
      </c>
      <c r="AL91" s="142"/>
      <c r="AM91" s="151">
        <v>6.37</v>
      </c>
      <c r="AO91" s="84"/>
      <c r="AS91" s="84"/>
      <c r="AT91" s="140">
        <v>0.18</v>
      </c>
      <c r="AW91" s="84">
        <v>1.44</v>
      </c>
      <c r="BA91" s="84">
        <v>0.2</v>
      </c>
      <c r="BB91" s="140">
        <v>0.24</v>
      </c>
      <c r="BD91" s="140" t="str">
        <f t="shared" si="7"/>
        <v/>
      </c>
      <c r="BE91" s="140">
        <f t="shared" si="8"/>
        <v>0.18</v>
      </c>
      <c r="BF91" s="140">
        <f t="shared" si="9"/>
        <v>1.44</v>
      </c>
      <c r="BG91" s="140">
        <f t="shared" si="10"/>
        <v>0.24</v>
      </c>
      <c r="BH91" s="84">
        <f t="shared" si="6"/>
        <v>15.8</v>
      </c>
      <c r="BI91" s="84">
        <f>IF(ISBLANK(AH91),"",IF(ISBLANK(AF91),"",IFERROR(((AH91-AF91)/0.36/P91),"")))</f>
        <v>0.17245370370370372</v>
      </c>
      <c r="BK91" s="84">
        <f>IF(ISBLANK(BH91),"",IF(ISBLANK(AG91),"",IFERROR(((BH91-AG91)/0.36/P91),"")))</f>
        <v>-1.4241898148148147</v>
      </c>
    </row>
    <row r="92" spans="1:64"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11"/>
        <v>48</v>
      </c>
      <c r="Q92" s="54">
        <f>INDEX([1]Sheet1!$J:$J,MATCH(A92,[1]Sheet1!$A:$A,0))</f>
        <v>115.33425271599999</v>
      </c>
      <c r="R92">
        <v>610.93963869000004</v>
      </c>
      <c r="S92" s="68" t="s">
        <v>94</v>
      </c>
      <c r="T92" s="60">
        <v>1.2</v>
      </c>
      <c r="U92" s="59">
        <v>4.0999999999999996</v>
      </c>
      <c r="V92" s="81">
        <v>6</v>
      </c>
      <c r="W92" s="81">
        <v>50</v>
      </c>
      <c r="X92" s="3" t="s">
        <v>259</v>
      </c>
      <c r="Y92" s="3" t="s">
        <v>815</v>
      </c>
      <c r="Z92" s="168"/>
      <c r="AA92" s="168"/>
      <c r="AB92" s="168"/>
      <c r="AC92" s="168"/>
      <c r="AD92" s="45" t="s">
        <v>471</v>
      </c>
      <c r="AE92" s="24" t="s">
        <v>855</v>
      </c>
      <c r="AF92" s="84">
        <v>8.26</v>
      </c>
      <c r="AG92">
        <v>38.380000000000003</v>
      </c>
      <c r="AI92" s="89"/>
      <c r="AJ92" s="125"/>
      <c r="AL92" s="142"/>
      <c r="AM92" s="131"/>
      <c r="AO92" s="84"/>
      <c r="AS92" s="84"/>
      <c r="AW92" s="84"/>
      <c r="BA92" s="84"/>
      <c r="BD92" s="140" t="str">
        <f t="shared" si="7"/>
        <v/>
      </c>
      <c r="BE92" s="140" t="str">
        <f t="shared" si="8"/>
        <v/>
      </c>
      <c r="BF92" s="140" t="str">
        <f t="shared" si="9"/>
        <v/>
      </c>
      <c r="BG92" s="140" t="str">
        <f t="shared" si="10"/>
        <v/>
      </c>
      <c r="BH92" s="84" t="str">
        <f t="shared" si="6"/>
        <v/>
      </c>
      <c r="BI92" s="84" t="str">
        <f>IF(ISBLANK(AH92),"",IF(ISBLANK(AF94),"",IFERROR(((AH92-AF94)/0.36/P92),"")))</f>
        <v/>
      </c>
      <c r="BJ92" s="84" t="str">
        <f>IF(ISBLANK(AH92),"",IF(ISBLANK(AH94),"",IFERROR(((AH92-AH94)/0.36/P92),"")))</f>
        <v/>
      </c>
      <c r="BK92" s="84" t="str">
        <f>IF(ISBLANK(BH92),"",IF(ISBLANK(AG94),"",IFERROR(((BH92-AG94)/0.36/P92),"")))</f>
        <v/>
      </c>
      <c r="BL92" s="84" t="str">
        <f>IF(ISBLANK(BH94),"",IF(ISBLANK(BH92),"",IFERROR(((BH92-BH94)/0.36/P92),"")))</f>
        <v/>
      </c>
    </row>
    <row r="93" spans="1:64"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11"/>
        <v>47</v>
      </c>
      <c r="Q93" s="54">
        <f>INDEX([1]Sheet1!$J:$J,MATCH(A93,[1]Sheet1!$A:$A,0))</f>
        <v>115.33425271599999</v>
      </c>
      <c r="R93">
        <v>726.27389140599996</v>
      </c>
      <c r="S93" s="68" t="s">
        <v>94</v>
      </c>
      <c r="T93" s="60">
        <v>1.5</v>
      </c>
      <c r="U93" s="59">
        <v>4.3</v>
      </c>
      <c r="V93" s="81">
        <v>6</v>
      </c>
      <c r="W93" s="81">
        <v>31</v>
      </c>
      <c r="Y93" s="3" t="s">
        <v>815</v>
      </c>
      <c r="Z93" s="168"/>
      <c r="AA93" s="168"/>
      <c r="AB93" s="168"/>
      <c r="AC93" s="168"/>
      <c r="AD93" s="45" t="s">
        <v>471</v>
      </c>
      <c r="AE93" s="24" t="s">
        <v>855</v>
      </c>
      <c r="AF93" s="84">
        <v>17.64</v>
      </c>
      <c r="AG93">
        <v>74.03</v>
      </c>
      <c r="AH93" s="84">
        <v>8.0399999999999991</v>
      </c>
      <c r="AI93" s="89"/>
      <c r="AJ93" s="153">
        <v>8.0399999999999991</v>
      </c>
      <c r="AK93" s="87">
        <v>38.369999999999997</v>
      </c>
      <c r="AL93" s="142">
        <v>5.05</v>
      </c>
      <c r="AM93" s="131">
        <v>5.14</v>
      </c>
      <c r="AN93" s="85"/>
      <c r="AO93" s="84">
        <v>1.47</v>
      </c>
      <c r="AR93" s="84">
        <v>0.2</v>
      </c>
      <c r="AS93" s="84">
        <v>0.18</v>
      </c>
      <c r="AT93" s="140">
        <v>0.14000000000000001</v>
      </c>
      <c r="AV93" s="84">
        <v>1.58</v>
      </c>
      <c r="AW93" s="84"/>
      <c r="AZ93" s="84">
        <v>0.15</v>
      </c>
      <c r="BA93" s="84"/>
      <c r="BD93" s="140">
        <f t="shared" si="7"/>
        <v>1.47</v>
      </c>
      <c r="BE93" s="140">
        <f t="shared" si="8"/>
        <v>0.14000000000000001</v>
      </c>
      <c r="BF93" s="140">
        <f t="shared" si="9"/>
        <v>1.58</v>
      </c>
      <c r="BG93" s="140">
        <f t="shared" si="10"/>
        <v>0.15</v>
      </c>
      <c r="BH93" s="84">
        <f t="shared" si="6"/>
        <v>46.41</v>
      </c>
      <c r="BI93" s="84">
        <f>IF(ISBLANK(AH93),"",IF(ISBLANK(AF94),"",IFERROR(((AH93-AF94)/0.36/P93),"")))</f>
        <v>4.6099290780141813E-2</v>
      </c>
      <c r="BJ93" s="84">
        <f>IF(ISBLANK(AH93),"",IF(ISBLANK(AH94),"",IFERROR(((AH93-AH94)/0.36/P93),"")))</f>
        <v>0.12529550827423164</v>
      </c>
      <c r="BK93" s="84">
        <f>IF(ISBLANK(BH93),"",IF(ISBLANK(AG94),"",IFERROR(((BH93-AG94)/0.36/P93),"")))</f>
        <v>1.2553191489361699</v>
      </c>
      <c r="BL93" s="84">
        <f>IF(ISBLANK(BH94),"",IF(ISBLANK(BH93),"",IFERROR(((BH93-BH94)/0.36/P93),"")))</f>
        <v>1.2913711583924345</v>
      </c>
    </row>
    <row r="94" spans="1:64"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11"/>
        <v>48</v>
      </c>
      <c r="Q94" s="54">
        <f>INDEX([1]Sheet1!$J:$J,MATCH(A94,[1]Sheet1!$A:$A,0))</f>
        <v>115.33425271599999</v>
      </c>
      <c r="R94">
        <v>841.608144122</v>
      </c>
      <c r="S94" s="68" t="s">
        <v>94</v>
      </c>
      <c r="T94" s="60">
        <v>1.5</v>
      </c>
      <c r="U94" s="59">
        <v>14.8</v>
      </c>
      <c r="V94" s="81">
        <v>15</v>
      </c>
      <c r="W94" s="81">
        <v>62</v>
      </c>
      <c r="Y94" s="3" t="s">
        <v>815</v>
      </c>
      <c r="Z94" s="168"/>
      <c r="AA94" s="168"/>
      <c r="AB94" s="168"/>
      <c r="AC94" s="168"/>
      <c r="AD94" s="45" t="s">
        <v>854</v>
      </c>
      <c r="AE94" s="24" t="s">
        <v>855</v>
      </c>
      <c r="AF94" s="84">
        <v>7.26</v>
      </c>
      <c r="AG94">
        <v>25.17</v>
      </c>
      <c r="AH94" s="84">
        <v>5.92</v>
      </c>
      <c r="AI94" s="89"/>
      <c r="AJ94" s="153">
        <v>5.92</v>
      </c>
      <c r="AK94" s="87">
        <v>18.64</v>
      </c>
      <c r="AL94" s="142">
        <v>5.04</v>
      </c>
      <c r="AM94" s="151">
        <v>4.84</v>
      </c>
      <c r="AO94" s="84"/>
      <c r="AS94" s="84"/>
      <c r="AT94" s="140">
        <v>0.17</v>
      </c>
      <c r="AV94" s="84">
        <v>6.51</v>
      </c>
      <c r="AW94" s="84"/>
      <c r="AZ94" s="84">
        <v>0.14000000000000001</v>
      </c>
      <c r="BA94" s="84"/>
      <c r="BB94" s="140">
        <v>0.26</v>
      </c>
      <c r="BD94" s="140" t="str">
        <f t="shared" si="7"/>
        <v/>
      </c>
      <c r="BE94" s="140">
        <f t="shared" si="8"/>
        <v>0.17</v>
      </c>
      <c r="BF94" s="140">
        <f t="shared" si="9"/>
        <v>6.51</v>
      </c>
      <c r="BG94" s="140">
        <f t="shared" si="10"/>
        <v>0.26</v>
      </c>
      <c r="BH94" s="84">
        <f t="shared" si="6"/>
        <v>24.560000000000002</v>
      </c>
      <c r="BI94" s="84">
        <f>IF(ISBLANK(AH94),"",IF(ISBLANK(AF94),"",IFERROR(((AH94-AF94)/0.36/P94),"")))</f>
        <v>-7.7546296296296294E-2</v>
      </c>
      <c r="BK94" s="84">
        <f>IF(ISBLANK(BH94),"",IF(ISBLANK(AG94),"",IFERROR(((BH94-AG94)/0.36/P94),"")))</f>
        <v>-3.5300925925925895E-2</v>
      </c>
    </row>
    <row r="95" spans="1:64"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11"/>
        <v>47</v>
      </c>
      <c r="Q95" s="54">
        <f>INDEX([1]Sheet1!$J:$J,MATCH(A95,[1]Sheet1!$A:$A,0))</f>
        <v>132.710957729</v>
      </c>
      <c r="R95">
        <v>643.71251207299997</v>
      </c>
      <c r="S95" s="68" t="s">
        <v>94</v>
      </c>
      <c r="T95" s="60">
        <v>1</v>
      </c>
      <c r="U95" s="59">
        <v>2.2999999999999998</v>
      </c>
      <c r="V95" s="81">
        <v>6</v>
      </c>
      <c r="W95" s="81">
        <v>35</v>
      </c>
      <c r="X95" s="3" t="s">
        <v>259</v>
      </c>
      <c r="Y95" s="3" t="s">
        <v>815</v>
      </c>
      <c r="Z95" s="168">
        <v>2</v>
      </c>
      <c r="AA95" s="52">
        <v>3.6</v>
      </c>
      <c r="AB95" s="52">
        <v>18</v>
      </c>
      <c r="AC95" s="52">
        <v>25</v>
      </c>
      <c r="AD95" s="45" t="s">
        <v>473</v>
      </c>
      <c r="AE95" s="24" t="s">
        <v>855</v>
      </c>
      <c r="AF95" s="84">
        <v>3.59</v>
      </c>
      <c r="AG95">
        <v>53.28</v>
      </c>
      <c r="AH95" s="87">
        <v>4.07</v>
      </c>
      <c r="AI95" s="89"/>
      <c r="AJ95" s="153">
        <v>4.07</v>
      </c>
      <c r="AK95" s="87">
        <v>39.53</v>
      </c>
      <c r="AL95" s="142">
        <v>5.04</v>
      </c>
      <c r="AM95" s="151">
        <v>5.17</v>
      </c>
      <c r="AO95" s="84"/>
      <c r="AS95" s="84"/>
      <c r="AT95" s="140">
        <v>0.19</v>
      </c>
      <c r="AW95" s="84"/>
      <c r="BA95" s="84"/>
      <c r="BB95" s="140">
        <v>0.27</v>
      </c>
      <c r="BD95" s="140" t="str">
        <f t="shared" si="7"/>
        <v/>
      </c>
      <c r="BE95" s="140">
        <f t="shared" si="8"/>
        <v>0.19</v>
      </c>
      <c r="BF95" s="140" t="str">
        <f t="shared" si="9"/>
        <v/>
      </c>
      <c r="BG95" s="140">
        <f t="shared" si="10"/>
        <v>0.27</v>
      </c>
      <c r="BH95" s="84">
        <f t="shared" si="6"/>
        <v>43.6</v>
      </c>
      <c r="BI95" s="84">
        <f>IF(ISBLANK(AH95),"",IF(ISBLANK(AF97),"",IFERROR(((AH95-AF97)/0.36/P95),"")))</f>
        <v>-0.25531914893617025</v>
      </c>
      <c r="BJ95" s="84">
        <f>IF(ISBLANK(AH95),"",IF(ISBLANK(AH97),"",IFERROR(((AH95-AH97)/0.36/P95),"")))</f>
        <v>-7.9196217494089824E-2</v>
      </c>
      <c r="BK95" s="84">
        <f>IF(ISBLANK(BH95),"",IF(ISBLANK(AG97),"",IFERROR(((BH95-AG97)/0.36/P95),"")))</f>
        <v>1.0277777777777779</v>
      </c>
      <c r="BL95" s="84">
        <f>IF(ISBLANK(BH97),"",IF(ISBLANK(BH95),"",IFERROR(((BH95-BH97)/0.36/P95),"")))</f>
        <v>1.6170212765957446</v>
      </c>
    </row>
    <row r="96" spans="1:64"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11"/>
        <v>47</v>
      </c>
      <c r="Q96" s="54">
        <f>INDEX([1]Sheet1!$J:$J,MATCH(A96,[1]Sheet1!$A:$A,0))</f>
        <v>132.710957729</v>
      </c>
      <c r="R96">
        <v>776.423469802</v>
      </c>
      <c r="S96" s="68" t="s">
        <v>94</v>
      </c>
      <c r="T96" s="60">
        <v>1.8</v>
      </c>
      <c r="U96" s="59">
        <v>3.2</v>
      </c>
      <c r="V96" s="81">
        <v>7</v>
      </c>
      <c r="W96" s="81">
        <v>35</v>
      </c>
      <c r="Y96" s="3" t="s">
        <v>815</v>
      </c>
      <c r="Z96" s="168"/>
      <c r="AA96" s="168"/>
      <c r="AB96" s="168">
        <v>20</v>
      </c>
      <c r="AC96" s="168">
        <v>45</v>
      </c>
      <c r="AD96" s="45" t="s">
        <v>472</v>
      </c>
      <c r="AE96" s="24" t="s">
        <v>855</v>
      </c>
      <c r="AF96" s="84">
        <v>49.76</v>
      </c>
      <c r="AG96">
        <v>96.49</v>
      </c>
      <c r="AH96" s="87">
        <v>24.86</v>
      </c>
      <c r="AI96" s="89">
        <v>5.04</v>
      </c>
      <c r="AJ96" s="125">
        <v>5.04</v>
      </c>
      <c r="AK96" s="87">
        <v>21.43</v>
      </c>
      <c r="AL96" s="142">
        <v>5.05</v>
      </c>
      <c r="AM96" s="131">
        <v>4.9800000000000004</v>
      </c>
      <c r="AN96" s="84">
        <v>3.26</v>
      </c>
      <c r="AO96" s="84"/>
      <c r="AR96" s="84">
        <v>0.13</v>
      </c>
      <c r="AS96" s="84"/>
      <c r="AT96" s="140">
        <v>0.19</v>
      </c>
      <c r="AV96" s="84">
        <v>2.0699999999999998</v>
      </c>
      <c r="AW96" s="84"/>
      <c r="AZ96" s="84">
        <v>0.08</v>
      </c>
      <c r="BA96" s="84"/>
      <c r="BD96" s="140">
        <f t="shared" si="7"/>
        <v>3.26</v>
      </c>
      <c r="BE96" s="140">
        <f t="shared" si="8"/>
        <v>0.19</v>
      </c>
      <c r="BF96" s="140">
        <f t="shared" si="9"/>
        <v>2.0699999999999998</v>
      </c>
      <c r="BG96" s="140">
        <f t="shared" si="10"/>
        <v>0.08</v>
      </c>
      <c r="BH96" s="84">
        <f t="shared" si="6"/>
        <v>46.29</v>
      </c>
      <c r="BI96" s="84">
        <f>IF(ISBLANK(AH96),"",IF(ISBLANK(AF97),"",IFERROR(((AH96-AF97)/0.36/P96),"")))</f>
        <v>0.97340425531914898</v>
      </c>
      <c r="BJ96" s="84">
        <f>IF(ISBLANK(AH96),"",IF(ISBLANK(AH97),"",IFERROR(((AH96-AH97)/0.36/P96),"")))</f>
        <v>1.1495271867612293</v>
      </c>
      <c r="BK96" s="84">
        <f>IF(ISBLANK(BH96),"",IF(ISBLANK(AG97),"",IFERROR(((BH96-AG97)/0.36/P96),"")))</f>
        <v>1.1867612293144207</v>
      </c>
      <c r="BL96" s="84">
        <f>IF(ISBLANK(BH97),"",IF(ISBLANK(BH96),"",IFERROR(((BH96-BH97)/0.36/P96),"")))</f>
        <v>1.7760047281323876</v>
      </c>
    </row>
    <row r="97" spans="1:64"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11"/>
        <v>47</v>
      </c>
      <c r="Q97" s="54">
        <f>INDEX([1]Sheet1!$J:$J,MATCH(A97,[1]Sheet1!$A:$A,0))</f>
        <v>132.710957729</v>
      </c>
      <c r="R97">
        <v>909.13442753100003</v>
      </c>
      <c r="S97" s="68" t="s">
        <v>94</v>
      </c>
      <c r="T97" s="60">
        <v>1.5</v>
      </c>
      <c r="U97" s="59"/>
      <c r="V97" s="81">
        <v>8</v>
      </c>
      <c r="W97" s="81">
        <v>55</v>
      </c>
      <c r="Y97" s="3" t="s">
        <v>815</v>
      </c>
      <c r="Z97" s="168">
        <v>1.5</v>
      </c>
      <c r="AA97" s="52">
        <v>1.2</v>
      </c>
      <c r="AB97" s="52">
        <v>10</v>
      </c>
      <c r="AC97" s="52">
        <v>25</v>
      </c>
      <c r="AD97" s="45" t="s">
        <v>473</v>
      </c>
      <c r="AE97" s="24" t="s">
        <v>855</v>
      </c>
      <c r="AF97" s="84">
        <v>8.39</v>
      </c>
      <c r="AG97">
        <v>26.21</v>
      </c>
      <c r="AH97" s="84">
        <v>5.41</v>
      </c>
      <c r="AI97" s="89"/>
      <c r="AJ97" s="153">
        <v>5.41</v>
      </c>
      <c r="AK97" s="87">
        <v>10.83</v>
      </c>
      <c r="AL97" s="142">
        <v>5.49</v>
      </c>
      <c r="AM97" s="131">
        <v>5.34</v>
      </c>
      <c r="AO97" s="84"/>
      <c r="AS97" s="84"/>
      <c r="AT97" s="140">
        <v>9.5000000000000001E-2</v>
      </c>
      <c r="AV97" s="84">
        <v>1.82</v>
      </c>
      <c r="AW97" s="84"/>
      <c r="AZ97" s="84">
        <v>0.06</v>
      </c>
      <c r="BA97" s="84"/>
      <c r="BD97" s="140" t="str">
        <f t="shared" si="7"/>
        <v/>
      </c>
      <c r="BE97" s="140">
        <f t="shared" si="8"/>
        <v>9.5000000000000001E-2</v>
      </c>
      <c r="BF97" s="140">
        <f t="shared" si="9"/>
        <v>1.82</v>
      </c>
      <c r="BG97" s="140">
        <f t="shared" si="10"/>
        <v>0.06</v>
      </c>
      <c r="BH97" s="84">
        <f t="shared" si="6"/>
        <v>16.240000000000002</v>
      </c>
      <c r="BI97" s="84">
        <f>IF(ISBLANK(AH97),"",IF(ISBLANK(AF97),"",IFERROR(((AH97-AF97)/0.36/P97),"")))</f>
        <v>-0.17612293144208038</v>
      </c>
      <c r="BK97" s="84">
        <f>IF(ISBLANK(BH97),"",IF(ISBLANK(AG97),"",IFERROR(((BH97-AG97)/0.36/P97),"")))</f>
        <v>-0.58924349881796689</v>
      </c>
    </row>
    <row r="98" spans="1:64"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11"/>
        <v>44</v>
      </c>
      <c r="Q98" s="54">
        <f>INDEX([1]Sheet1!$J:$J,MATCH(A98,[1]Sheet1!$A:$A,0))</f>
        <v>90.816719352999996</v>
      </c>
      <c r="R98">
        <v>404.42960248700001</v>
      </c>
      <c r="S98" s="68" t="s">
        <v>276</v>
      </c>
      <c r="T98" s="60">
        <v>4</v>
      </c>
      <c r="U98" s="59">
        <v>7.1</v>
      </c>
      <c r="V98" s="81">
        <v>11</v>
      </c>
      <c r="W98" s="81">
        <v>60</v>
      </c>
      <c r="Y98" s="3" t="s">
        <v>815</v>
      </c>
      <c r="Z98" s="168">
        <v>4</v>
      </c>
      <c r="AA98" s="52">
        <v>15.6</v>
      </c>
      <c r="AB98" s="52">
        <v>25</v>
      </c>
      <c r="AC98" s="52">
        <v>85</v>
      </c>
      <c r="AD98" s="45" t="s">
        <v>476</v>
      </c>
      <c r="AE98" s="24" t="s">
        <v>855</v>
      </c>
      <c r="AF98" s="84">
        <v>3.06</v>
      </c>
      <c r="AG98">
        <v>109.68</v>
      </c>
      <c r="AH98" s="84">
        <v>24.77</v>
      </c>
      <c r="AI98" s="89">
        <v>5.15</v>
      </c>
      <c r="AJ98" s="153">
        <v>4.9400000000000004</v>
      </c>
      <c r="AK98" s="84">
        <v>48.16</v>
      </c>
      <c r="AL98" s="142">
        <v>5.0199999999999996</v>
      </c>
      <c r="AM98" s="131">
        <v>4.9800000000000004</v>
      </c>
      <c r="AN98" s="84">
        <v>1.05</v>
      </c>
      <c r="AO98" s="84">
        <v>0.95</v>
      </c>
      <c r="AR98" s="84">
        <v>0.08</v>
      </c>
      <c r="AS98" s="84">
        <v>0.17</v>
      </c>
      <c r="AT98" s="140">
        <v>0.18</v>
      </c>
      <c r="AV98" s="84">
        <v>1.65</v>
      </c>
      <c r="AW98" s="84"/>
      <c r="AZ98" s="84">
        <v>0.06</v>
      </c>
      <c r="BA98" s="84"/>
      <c r="BD98" s="140">
        <f t="shared" si="7"/>
        <v>1.05</v>
      </c>
      <c r="BE98" s="140">
        <f t="shared" si="8"/>
        <v>0.18</v>
      </c>
      <c r="BF98" s="140">
        <f t="shared" si="9"/>
        <v>1.65</v>
      </c>
      <c r="BG98" s="140">
        <f t="shared" si="10"/>
        <v>0.06</v>
      </c>
      <c r="BH98" s="84">
        <f t="shared" si="6"/>
        <v>72.929999999999993</v>
      </c>
      <c r="BI98" s="84">
        <f>IF(ISBLANK(AH98),"",IF(ISBLANK(AF99),"",IFERROR(((AH98-AF99)/0.36/P98),"")))</f>
        <v>1.0561868686868687</v>
      </c>
      <c r="BJ98" s="84">
        <f>IF(ISBLANK(AH98),"",IF(ISBLANK(AH99),"",IFERROR(((AH98-AH99)/0.36/P98),"")))</f>
        <v>9.2171717171717224E-2</v>
      </c>
      <c r="BK98" s="84">
        <f>IF(ISBLANK(BH98),"",IF(ISBLANK(AG99),"",IFERROR(((BH98-AG99)/0.36/P98),"")))</f>
        <v>1.1243686868686866</v>
      </c>
      <c r="BL98" s="84">
        <f>IF(ISBLANK(BH99),"",IF(ISBLANK(BH98),"",IFERROR(((BH98-BH99)/0.36/P98),"")))</f>
        <v>2.6035353535353534</v>
      </c>
    </row>
    <row r="99" spans="1:64"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11"/>
        <v>44</v>
      </c>
      <c r="Q99" s="54">
        <f>INDEX([1]Sheet1!$J:$J,MATCH(A99,[1]Sheet1!$A:$A,0))</f>
        <v>90.816719352999996</v>
      </c>
      <c r="R99">
        <v>495.24632184000001</v>
      </c>
      <c r="S99" s="68" t="s">
        <v>276</v>
      </c>
      <c r="T99" s="60">
        <v>1.8</v>
      </c>
      <c r="U99" s="59">
        <v>7.9</v>
      </c>
      <c r="V99" s="81">
        <v>30</v>
      </c>
      <c r="W99" s="81">
        <v>70</v>
      </c>
      <c r="Y99" s="3" t="s">
        <v>815</v>
      </c>
      <c r="Z99" s="168">
        <v>1.5</v>
      </c>
      <c r="AA99" s="52">
        <v>8.8000000000000007</v>
      </c>
      <c r="AB99" s="52">
        <v>65</v>
      </c>
      <c r="AC99" s="52">
        <v>75</v>
      </c>
      <c r="AD99" s="45" t="s">
        <v>476</v>
      </c>
      <c r="AE99" s="24" t="s">
        <v>855</v>
      </c>
      <c r="AF99" s="84">
        <v>8.0399999999999991</v>
      </c>
      <c r="AG99">
        <v>55.12</v>
      </c>
      <c r="AH99" s="87">
        <v>23.31</v>
      </c>
      <c r="AI99" s="89">
        <v>5.12</v>
      </c>
      <c r="AJ99" s="125">
        <v>4.9800000000000004</v>
      </c>
      <c r="AK99" s="87">
        <v>8.3800000000000008</v>
      </c>
      <c r="AL99" s="142">
        <v>5.14</v>
      </c>
      <c r="AM99" s="151">
        <v>3.24</v>
      </c>
      <c r="AN99" s="84">
        <v>1.33</v>
      </c>
      <c r="AO99" s="84"/>
      <c r="AR99" s="84">
        <v>0.11</v>
      </c>
      <c r="AS99" s="84"/>
      <c r="AW99" s="84"/>
      <c r="BA99" s="84"/>
      <c r="BB99" s="140">
        <v>0.18</v>
      </c>
      <c r="BD99" s="140">
        <f t="shared" si="7"/>
        <v>1.33</v>
      </c>
      <c r="BE99" s="140">
        <f t="shared" si="8"/>
        <v>0.11</v>
      </c>
      <c r="BF99" s="140" t="str">
        <f t="shared" si="9"/>
        <v/>
      </c>
      <c r="BG99" s="140">
        <f t="shared" si="10"/>
        <v>0.18</v>
      </c>
      <c r="BH99" s="84">
        <f t="shared" si="6"/>
        <v>31.689999999999998</v>
      </c>
      <c r="BI99" s="84">
        <f>IF(ISBLANK(AH99),"",IF(ISBLANK(AF99),"",IFERROR(((AH99-AF99)/0.36/P99),"")))</f>
        <v>0.96401515151515149</v>
      </c>
      <c r="BK99" s="84">
        <f>IF(ISBLANK(BH99),"",IF(ISBLANK(AG99),"",IFERROR(((BH99-AG99)/0.36/P99),"")))</f>
        <v>-1.4791666666666665</v>
      </c>
    </row>
    <row r="100" spans="1:64"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11"/>
        <v>44</v>
      </c>
      <c r="Q100" s="54">
        <f>INDEX([1]Sheet1!$J:$J,MATCH(A100,[1]Sheet1!$A:$A,0))</f>
        <v>90.816719352999996</v>
      </c>
      <c r="R100">
        <v>404.42960248700001</v>
      </c>
      <c r="S100" s="68" t="s">
        <v>276</v>
      </c>
      <c r="T100" s="60">
        <v>1.1000000000000001</v>
      </c>
      <c r="U100" s="59">
        <v>1.1000000000000001</v>
      </c>
      <c r="V100" s="81">
        <v>15</v>
      </c>
      <c r="W100" s="81">
        <v>28</v>
      </c>
      <c r="X100" s="3" t="s">
        <v>269</v>
      </c>
      <c r="Y100" s="3" t="s">
        <v>815</v>
      </c>
      <c r="Z100" s="168">
        <v>1.5</v>
      </c>
      <c r="AA100" s="52">
        <v>11.2</v>
      </c>
      <c r="AB100" s="52">
        <v>25</v>
      </c>
      <c r="AC100" s="52">
        <v>55</v>
      </c>
      <c r="AD100" s="45" t="s">
        <v>476</v>
      </c>
      <c r="AE100" s="24" t="s">
        <v>855</v>
      </c>
      <c r="AF100" s="84">
        <v>20.78</v>
      </c>
      <c r="AG100">
        <v>54.11</v>
      </c>
      <c r="AH100" s="87">
        <v>14.68</v>
      </c>
      <c r="AI100" s="89">
        <v>5.0199999999999996</v>
      </c>
      <c r="AJ100" s="125">
        <v>2.2599999999999998</v>
      </c>
      <c r="AK100" s="87">
        <v>14.99</v>
      </c>
      <c r="AL100" s="142">
        <v>5.04</v>
      </c>
      <c r="AM100" s="131">
        <v>4.8600000000000003</v>
      </c>
      <c r="AN100" s="84">
        <v>1.47</v>
      </c>
      <c r="AO100" s="84">
        <v>1.19</v>
      </c>
      <c r="AR100" s="84">
        <v>0.11</v>
      </c>
      <c r="AS100" s="84">
        <v>0.26</v>
      </c>
      <c r="AV100" s="84">
        <v>1.51</v>
      </c>
      <c r="AW100" s="84">
        <v>1.1200000000000001</v>
      </c>
      <c r="AZ100" s="84">
        <v>0.14000000000000001</v>
      </c>
      <c r="BA100" s="84">
        <v>0.17</v>
      </c>
      <c r="BD100" s="140">
        <f t="shared" si="7"/>
        <v>1.47</v>
      </c>
      <c r="BE100" s="140">
        <f t="shared" si="8"/>
        <v>0.11</v>
      </c>
      <c r="BF100" s="140">
        <f t="shared" si="9"/>
        <v>1.51</v>
      </c>
      <c r="BG100" s="140">
        <f t="shared" si="10"/>
        <v>0.14000000000000001</v>
      </c>
      <c r="BH100" s="84">
        <f t="shared" si="6"/>
        <v>29.67</v>
      </c>
      <c r="BI100" s="84">
        <f>IF(ISBLANK(AH100),"",IF(ISBLANK(AF101),"",IFERROR(((AH100-AF101)/0.36/P100),"")))</f>
        <v>0.72916666666666674</v>
      </c>
      <c r="BJ100" s="84">
        <f>IF(ISBLANK(AH100),"",IF(ISBLANK(AH101),"",IFERROR(((AH100-AH101)/0.36/P100),"")))</f>
        <v>0.85227272727272729</v>
      </c>
      <c r="BK100" s="84">
        <f>IF(ISBLANK(BH100),"",IF(ISBLANK(AG101),"",IFERROR(((BH100-AG101)/0.36/P100),"")))</f>
        <v>-0.79987373737373746</v>
      </c>
      <c r="BL100" s="84">
        <f>IF(ISBLANK(BH101),"",IF(ISBLANK(BH100),"",IFERROR(((BH100-BH101)/0.36/P100),"")))</f>
        <v>0.82954545454545459</v>
      </c>
    </row>
    <row r="101" spans="1:64"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11"/>
        <v>44</v>
      </c>
      <c r="Q101" s="54">
        <f>INDEX([1]Sheet1!$J:$J,MATCH(A101,[1]Sheet1!$A:$A,0))</f>
        <v>90.816719352999996</v>
      </c>
      <c r="R101">
        <v>495.24632184000001</v>
      </c>
      <c r="S101" s="68" t="s">
        <v>276</v>
      </c>
      <c r="T101" s="60">
        <v>1.5</v>
      </c>
      <c r="U101" s="59">
        <v>2.6</v>
      </c>
      <c r="V101" s="81">
        <v>10</v>
      </c>
      <c r="W101" s="81">
        <v>40</v>
      </c>
      <c r="Y101" s="3" t="s">
        <v>815</v>
      </c>
      <c r="Z101" s="168">
        <v>1.5</v>
      </c>
      <c r="AA101" s="52">
        <v>6.6</v>
      </c>
      <c r="AB101" s="52">
        <v>15</v>
      </c>
      <c r="AC101" s="52">
        <v>35</v>
      </c>
      <c r="AD101" s="45" t="s">
        <v>476</v>
      </c>
      <c r="AE101" s="24" t="s">
        <v>855</v>
      </c>
      <c r="AF101" s="84">
        <v>3.13</v>
      </c>
      <c r="AG101">
        <v>42.34</v>
      </c>
      <c r="AH101" s="87">
        <v>1.18</v>
      </c>
      <c r="AI101" s="89"/>
      <c r="AJ101" s="153">
        <v>1.18</v>
      </c>
      <c r="AK101" s="87">
        <v>15.35</v>
      </c>
      <c r="AL101" s="142">
        <v>5.03</v>
      </c>
      <c r="AM101" s="131">
        <v>4.97</v>
      </c>
      <c r="AO101" s="84"/>
      <c r="AS101" s="84"/>
      <c r="AT101" s="140">
        <v>0.38</v>
      </c>
      <c r="AV101" s="84">
        <v>1.33</v>
      </c>
      <c r="AW101" s="84"/>
      <c r="AZ101" s="84">
        <v>0.1</v>
      </c>
      <c r="BA101" s="84"/>
      <c r="BD101" s="140" t="str">
        <f t="shared" si="7"/>
        <v/>
      </c>
      <c r="BE101" s="140">
        <f t="shared" si="8"/>
        <v>0.38</v>
      </c>
      <c r="BF101" s="140">
        <f t="shared" si="9"/>
        <v>1.33</v>
      </c>
      <c r="BG101" s="140">
        <f t="shared" si="10"/>
        <v>0.1</v>
      </c>
      <c r="BH101" s="84">
        <f t="shared" si="6"/>
        <v>16.53</v>
      </c>
      <c r="BI101" s="84">
        <f>IF(ISBLANK(AH101),"",IF(ISBLANK(AF101),"",IFERROR(((AH101-AF101)/0.36/P101),"")))</f>
        <v>-0.12310606060606061</v>
      </c>
      <c r="BK101" s="84">
        <f>IF(ISBLANK(BH101),"",IF(ISBLANK(AG101),"",IFERROR(((BH101-AG101)/0.36/P101),"")))</f>
        <v>-1.6294191919191923</v>
      </c>
    </row>
    <row r="102" spans="1:64"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11"/>
        <v>44</v>
      </c>
      <c r="Q102" s="54">
        <f>INDEX([1]Sheet1!$J:$J,MATCH(A102,[1]Sheet1!$A:$A,0))</f>
        <v>90.816719352999996</v>
      </c>
      <c r="R102">
        <v>444.44839368700002</v>
      </c>
      <c r="S102" s="68" t="s">
        <v>276</v>
      </c>
      <c r="T102" s="60">
        <v>1.8</v>
      </c>
      <c r="U102" s="59">
        <v>2.2000000000000002</v>
      </c>
      <c r="V102" s="81">
        <v>25</v>
      </c>
      <c r="W102" s="81">
        <v>35</v>
      </c>
      <c r="Y102" s="3" t="s">
        <v>815</v>
      </c>
      <c r="Z102" s="168">
        <v>2</v>
      </c>
      <c r="AA102" s="52">
        <v>14.2</v>
      </c>
      <c r="AB102" s="52">
        <v>40</v>
      </c>
      <c r="AC102" s="52">
        <v>55</v>
      </c>
      <c r="AD102" s="45" t="s">
        <v>476</v>
      </c>
      <c r="AE102" s="24" t="s">
        <v>855</v>
      </c>
      <c r="AF102" s="52"/>
      <c r="AG102" t="s">
        <v>756</v>
      </c>
      <c r="AH102" s="87">
        <v>13.47</v>
      </c>
      <c r="AI102" s="89">
        <v>5.09</v>
      </c>
      <c r="AJ102" s="125">
        <v>3.66</v>
      </c>
      <c r="AK102" s="87">
        <v>14.2</v>
      </c>
      <c r="AL102" s="142">
        <v>5.07</v>
      </c>
      <c r="AM102" s="131">
        <v>4.32</v>
      </c>
      <c r="AN102" s="84">
        <v>2.1</v>
      </c>
      <c r="AO102" s="84"/>
      <c r="AR102" s="84">
        <v>7.0000000000000007E-2</v>
      </c>
      <c r="AS102" s="84"/>
      <c r="AV102" s="84">
        <v>0.74</v>
      </c>
      <c r="AW102" s="84"/>
      <c r="AZ102" s="84">
        <v>0.06</v>
      </c>
      <c r="BA102" s="84"/>
      <c r="BD102" s="140">
        <f t="shared" si="7"/>
        <v>2.1</v>
      </c>
      <c r="BE102" s="140">
        <f t="shared" si="8"/>
        <v>7.0000000000000007E-2</v>
      </c>
      <c r="BF102" s="140">
        <f t="shared" si="9"/>
        <v>0.74</v>
      </c>
      <c r="BG102" s="140">
        <f t="shared" si="10"/>
        <v>0.06</v>
      </c>
      <c r="BH102" s="84">
        <f t="shared" si="6"/>
        <v>27.67</v>
      </c>
      <c r="BI102" s="84">
        <f>IF(ISBLANK(AH102),"",IF(ISBLANK(AF103),"",IFERROR(((AH102-AF103)/0.36/P102),"")))</f>
        <v>0.74873737373737381</v>
      </c>
      <c r="BJ102" s="84">
        <f>IF(ISBLANK(AH102),"",IF(ISBLANK(AH103),"",IFERROR(((AH102-AH103)/0.36/P102),"")))</f>
        <v>0.38257575757575762</v>
      </c>
      <c r="BK102" s="84">
        <f>IF(ISBLANK(BH102),"",IF(ISBLANK(AG103),"",IFERROR(((BH102-AG103)/0.36/P102),"")))</f>
        <v>-1.6224747474747474</v>
      </c>
      <c r="BL102" s="84">
        <f>IF(ISBLANK(BH103),"",IF(ISBLANK(BH102),"",IFERROR(((BH102-BH103)/0.36/P102),"")))</f>
        <v>-0.76452020202020199</v>
      </c>
    </row>
    <row r="103" spans="1:64"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11"/>
        <v>44</v>
      </c>
      <c r="Q103" s="54">
        <f>INDEX([1]Sheet1!$J:$J,MATCH(A103,[1]Sheet1!$A:$A,0))</f>
        <v>90.816719352999996</v>
      </c>
      <c r="R103">
        <v>535.26511303999996</v>
      </c>
      <c r="S103" s="68" t="s">
        <v>276</v>
      </c>
      <c r="T103" s="60">
        <v>1.2</v>
      </c>
      <c r="U103" s="59">
        <v>3.5</v>
      </c>
      <c r="V103" s="81">
        <v>15</v>
      </c>
      <c r="W103" s="81">
        <v>50</v>
      </c>
      <c r="Y103" s="3" t="s">
        <v>815</v>
      </c>
      <c r="Z103" s="168">
        <v>2.5</v>
      </c>
      <c r="AA103" s="52">
        <v>14.1</v>
      </c>
      <c r="AB103" s="52">
        <v>15</v>
      </c>
      <c r="AC103" s="52">
        <v>70</v>
      </c>
      <c r="AD103" s="45" t="s">
        <v>476</v>
      </c>
      <c r="AE103" s="24" t="s">
        <v>855</v>
      </c>
      <c r="AF103" s="84">
        <v>1.61</v>
      </c>
      <c r="AG103">
        <v>53.37</v>
      </c>
      <c r="AH103" s="87">
        <v>7.41</v>
      </c>
      <c r="AI103" s="89">
        <v>4.75</v>
      </c>
      <c r="AJ103" s="153">
        <v>2.65</v>
      </c>
      <c r="AK103" s="87">
        <v>32.369999999999997</v>
      </c>
      <c r="AL103" s="142">
        <v>5.25</v>
      </c>
      <c r="AM103" s="131">
        <v>4.95</v>
      </c>
      <c r="AO103" s="84"/>
      <c r="AS103" s="84"/>
      <c r="AT103" s="140">
        <v>0.12</v>
      </c>
      <c r="AV103" s="84">
        <v>1.3</v>
      </c>
      <c r="AW103" s="84"/>
      <c r="AZ103" s="84">
        <v>0.06</v>
      </c>
      <c r="BA103" s="84"/>
      <c r="BD103" s="140" t="str">
        <f t="shared" si="7"/>
        <v/>
      </c>
      <c r="BE103" s="140">
        <f t="shared" si="8"/>
        <v>0.12</v>
      </c>
      <c r="BF103" s="140">
        <f t="shared" si="9"/>
        <v>1.3</v>
      </c>
      <c r="BG103" s="140">
        <f t="shared" si="10"/>
        <v>0.06</v>
      </c>
      <c r="BH103" s="84">
        <f t="shared" si="6"/>
        <v>39.78</v>
      </c>
      <c r="BI103" s="84">
        <f>IF(ISBLANK(AH103),"",IF(ISBLANK(AF103),"",IFERROR(((AH103-AF103)/0.36/P103),"")))</f>
        <v>0.36616161616161613</v>
      </c>
      <c r="BK103" s="84">
        <f>IF(ISBLANK(BH103),"",IF(ISBLANK(AG103),"",IFERROR(((BH103-AG103)/0.36/P103),"")))</f>
        <v>-0.8579545454545453</v>
      </c>
    </row>
    <row r="104" spans="1:64"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11"/>
        <v>44</v>
      </c>
      <c r="Q104" s="54">
        <f>INDEX([1]Sheet1!$J:$J,MATCH(A104,[1]Sheet1!$A:$A,0))</f>
        <v>90.816719352999996</v>
      </c>
      <c r="R104">
        <v>444.44839368700002</v>
      </c>
      <c r="S104" s="68" t="s">
        <v>276</v>
      </c>
      <c r="T104" s="60">
        <v>1.3</v>
      </c>
      <c r="U104" s="59">
        <v>4.5</v>
      </c>
      <c r="V104" s="81">
        <v>7</v>
      </c>
      <c r="W104" s="81">
        <v>35</v>
      </c>
      <c r="X104" s="3" t="s">
        <v>270</v>
      </c>
      <c r="Y104" s="3" t="s">
        <v>815</v>
      </c>
      <c r="Z104" s="168">
        <v>1</v>
      </c>
      <c r="AA104" s="52">
        <v>6.1</v>
      </c>
      <c r="AB104" s="52">
        <v>10</v>
      </c>
      <c r="AC104" s="52">
        <v>40</v>
      </c>
      <c r="AD104" s="45" t="s">
        <v>476</v>
      </c>
      <c r="AE104" s="24" t="s">
        <v>855</v>
      </c>
      <c r="AF104" s="84">
        <v>9.01</v>
      </c>
      <c r="AG104">
        <v>56.21</v>
      </c>
      <c r="AH104" s="87">
        <v>5.69</v>
      </c>
      <c r="AI104" s="89"/>
      <c r="AJ104" s="153">
        <v>5.69</v>
      </c>
      <c r="AK104" s="87">
        <v>21.03</v>
      </c>
      <c r="AL104" s="142">
        <v>5.08</v>
      </c>
      <c r="AM104" s="131">
        <v>5</v>
      </c>
      <c r="AO104" s="84"/>
      <c r="AS104" s="84"/>
      <c r="AT104" s="140">
        <v>0.16</v>
      </c>
      <c r="AV104" s="84">
        <v>1.44</v>
      </c>
      <c r="AW104" s="84"/>
      <c r="AZ104" s="84">
        <v>0.11</v>
      </c>
      <c r="BA104" s="84"/>
      <c r="BD104" s="140" t="str">
        <f t="shared" si="7"/>
        <v/>
      </c>
      <c r="BE104" s="140">
        <f t="shared" si="8"/>
        <v>0.16</v>
      </c>
      <c r="BF104" s="140">
        <f t="shared" si="9"/>
        <v>1.44</v>
      </c>
      <c r="BG104" s="140">
        <f t="shared" si="10"/>
        <v>0.11</v>
      </c>
      <c r="BH104" s="84">
        <f t="shared" si="6"/>
        <v>26.720000000000002</v>
      </c>
      <c r="BI104" s="84">
        <f>IF(ISBLANK(AH104),"",IF(ISBLANK(AF105),"",IFERROR(((AH104-AF105)/0.36/P104),"")))</f>
        <v>0.23042929292929298</v>
      </c>
      <c r="BJ104" s="84">
        <f>IF(ISBLANK(AH104),"",IF(ISBLANK(AH105),"",IFERROR(((AH104-AH105)/0.36/P104),"")))</f>
        <v>-0.66098484848484851</v>
      </c>
      <c r="BK104" s="84">
        <f>IF(ISBLANK(BH104),"",IF(ISBLANK(AG105),"",IFERROR(((BH104-AG105)/0.36/P104),"")))</f>
        <v>-0.64646464646464641</v>
      </c>
      <c r="BL104" s="84">
        <f>IF(ISBLANK(BH105),"",IF(ISBLANK(BH104),"",IFERROR(((BH104-BH105)/0.36/P104),"")))</f>
        <v>-1.3150252525252524</v>
      </c>
    </row>
    <row r="105" spans="1:64"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11"/>
        <v>44</v>
      </c>
      <c r="Q105" s="54">
        <f>INDEX([1]Sheet1!$J:$J,MATCH(A105,[1]Sheet1!$A:$A,0))</f>
        <v>90.816719352999996</v>
      </c>
      <c r="R105">
        <v>535.26511303999996</v>
      </c>
      <c r="S105" s="68" t="s">
        <v>276</v>
      </c>
      <c r="T105" s="60">
        <v>1.2</v>
      </c>
      <c r="U105" s="59">
        <v>3.7</v>
      </c>
      <c r="V105" s="81">
        <v>15</v>
      </c>
      <c r="W105" s="81">
        <v>60</v>
      </c>
      <c r="Y105" s="3" t="s">
        <v>815</v>
      </c>
      <c r="Z105" s="168">
        <v>2</v>
      </c>
      <c r="AA105" s="52">
        <v>12.4</v>
      </c>
      <c r="AB105" s="52">
        <v>40</v>
      </c>
      <c r="AC105" s="52">
        <v>75</v>
      </c>
      <c r="AD105" s="45" t="s">
        <v>476</v>
      </c>
      <c r="AE105" s="24" t="s">
        <v>855</v>
      </c>
      <c r="AF105" s="84">
        <v>2.04</v>
      </c>
      <c r="AG105">
        <v>36.96</v>
      </c>
      <c r="AH105" s="87">
        <v>16.16</v>
      </c>
      <c r="AI105" s="89">
        <v>5.1100000000000003</v>
      </c>
      <c r="AJ105" s="125">
        <v>4.8899999999999997</v>
      </c>
      <c r="AK105" s="84">
        <v>31.39</v>
      </c>
      <c r="AL105" s="142">
        <v>5.0199999999999996</v>
      </c>
      <c r="AM105" s="131">
        <v>5.0199999999999996</v>
      </c>
      <c r="AN105" s="84">
        <v>2.59</v>
      </c>
      <c r="AO105" s="84"/>
      <c r="AR105" s="84">
        <v>0.1</v>
      </c>
      <c r="AS105" s="84"/>
      <c r="AV105" s="84">
        <v>1.19</v>
      </c>
      <c r="AW105" s="84">
        <v>1.19</v>
      </c>
      <c r="AZ105" s="84">
        <v>0.08</v>
      </c>
      <c r="BA105" s="84">
        <v>0.15</v>
      </c>
      <c r="BD105" s="140">
        <f t="shared" si="7"/>
        <v>2.59</v>
      </c>
      <c r="BE105" s="140">
        <f t="shared" si="8"/>
        <v>0.1</v>
      </c>
      <c r="BF105" s="140">
        <f t="shared" si="9"/>
        <v>1.19</v>
      </c>
      <c r="BG105" s="140">
        <f t="shared" si="10"/>
        <v>0.08</v>
      </c>
      <c r="BH105" s="84">
        <f t="shared" si="6"/>
        <v>47.55</v>
      </c>
      <c r="BI105" s="84">
        <f>IF(ISBLANK(AH105),"",IF(ISBLANK(AF105),"",IFERROR(((AH105-AF105)/0.36/P105),"")))</f>
        <v>0.89141414141414155</v>
      </c>
      <c r="BK105" s="84">
        <f>IF(ISBLANK(BH105),"",IF(ISBLANK(AG105),"",IFERROR(((BH105-AG105)/0.36/P105),"")))</f>
        <v>0.66856060606060586</v>
      </c>
    </row>
    <row r="106" spans="1:64"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11"/>
        <v>60</v>
      </c>
      <c r="Q106" s="54">
        <f>INDEX([1]Sheet1!$J:$J,MATCH(A106,[1]Sheet1!$A:$A,0))</f>
        <v>136.415489476</v>
      </c>
      <c r="R106">
        <v>393.55951936899999</v>
      </c>
      <c r="S106" s="68" t="s">
        <v>76</v>
      </c>
      <c r="T106" s="59">
        <v>5</v>
      </c>
      <c r="U106" s="59">
        <v>4.5</v>
      </c>
      <c r="V106" s="21">
        <v>15</v>
      </c>
      <c r="W106" s="21">
        <v>50</v>
      </c>
      <c r="Y106" s="3" t="s">
        <v>815</v>
      </c>
      <c r="Z106" s="168">
        <v>5.8</v>
      </c>
      <c r="AA106" s="52">
        <v>35.6</v>
      </c>
      <c r="AB106" s="52">
        <v>25</v>
      </c>
      <c r="AC106" s="52">
        <v>60</v>
      </c>
      <c r="AD106" s="45"/>
      <c r="AE106" s="24" t="s">
        <v>855</v>
      </c>
      <c r="AF106" s="52">
        <v>5.0199999999999996</v>
      </c>
      <c r="AG106">
        <v>41.36</v>
      </c>
      <c r="AH106" s="84">
        <v>20.74</v>
      </c>
      <c r="AI106" s="89">
        <v>5</v>
      </c>
      <c r="AJ106" s="153">
        <v>3.83</v>
      </c>
      <c r="AK106" s="87">
        <v>44.89</v>
      </c>
      <c r="AL106" s="142">
        <v>5.03</v>
      </c>
      <c r="AM106" s="131">
        <v>4.67</v>
      </c>
      <c r="AN106" s="84">
        <v>1.4</v>
      </c>
      <c r="AO106" s="84">
        <v>1.26</v>
      </c>
      <c r="AR106" s="84">
        <v>0.19</v>
      </c>
      <c r="AS106" s="84">
        <v>0.4</v>
      </c>
      <c r="AT106" s="140">
        <v>0.36</v>
      </c>
      <c r="AV106" s="84">
        <v>1.68</v>
      </c>
      <c r="AW106" s="84">
        <v>1.72</v>
      </c>
      <c r="AZ106" s="84">
        <v>0.17</v>
      </c>
      <c r="BA106" s="84">
        <v>0.28999999999999998</v>
      </c>
      <c r="BD106" s="140">
        <f t="shared" si="7"/>
        <v>1.4</v>
      </c>
      <c r="BE106" s="140">
        <f t="shared" si="8"/>
        <v>0.36</v>
      </c>
      <c r="BF106" s="140">
        <f t="shared" si="9"/>
        <v>1.68</v>
      </c>
      <c r="BG106" s="140">
        <f t="shared" si="10"/>
        <v>0.17</v>
      </c>
      <c r="BH106" s="84">
        <f t="shared" si="6"/>
        <v>65.63</v>
      </c>
      <c r="BI106" s="84">
        <f>IF(ISBLANK(AH106),"",IF(ISBLANK(AF108),"",IFERROR(((AH106-AF108)/0.36/P106),"")))</f>
        <v>0.51018518518518507</v>
      </c>
      <c r="BJ106" s="84">
        <f>IF(ISBLANK(AH106),"",IF(ISBLANK(AH108),"",IFERROR(((AH106-AH108)/0.36/P106),"")))</f>
        <v>0.60509259259259252</v>
      </c>
      <c r="BK106" s="84">
        <f>IF(ISBLANK(BH106),"",IF(ISBLANK(AG108),"",IFERROR(((BH106-AG108)/0.36/P106),"")))</f>
        <v>1.0046296296296295</v>
      </c>
      <c r="BL106" s="84">
        <f>IF(ISBLANK(BH108),"",IF(ISBLANK(BH106),"",IFERROR(((BH106-BH108)/0.36/P106),"")))</f>
        <v>-4.2129629629629475E-2</v>
      </c>
    </row>
    <row r="107" spans="1:64"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11"/>
        <v>60</v>
      </c>
      <c r="Q107" s="54">
        <f>INDEX([1]Sheet1!$J:$J,MATCH(A107,[1]Sheet1!$A:$A,0))</f>
        <v>136.415489476</v>
      </c>
      <c r="R107">
        <v>529.97500884500005</v>
      </c>
      <c r="S107" s="68" t="s">
        <v>76</v>
      </c>
      <c r="T107" s="59">
        <v>4.5</v>
      </c>
      <c r="U107" s="59">
        <v>2.5</v>
      </c>
      <c r="V107" s="21">
        <v>7</v>
      </c>
      <c r="W107" s="21">
        <v>45</v>
      </c>
      <c r="Y107" s="3" t="s">
        <v>815</v>
      </c>
      <c r="Z107" s="168">
        <v>4.5</v>
      </c>
      <c r="AA107" s="52">
        <v>21.5</v>
      </c>
      <c r="AB107" s="52">
        <v>15</v>
      </c>
      <c r="AC107" s="52">
        <v>50</v>
      </c>
      <c r="AD107" s="45"/>
      <c r="AE107" s="24" t="s">
        <v>855</v>
      </c>
      <c r="AF107" s="52">
        <v>3.18</v>
      </c>
      <c r="AG107">
        <v>50.21</v>
      </c>
      <c r="AH107" s="84">
        <v>9.19</v>
      </c>
      <c r="AI107" s="89"/>
      <c r="AJ107" s="153">
        <v>3.42</v>
      </c>
      <c r="AK107" s="87">
        <v>39.75</v>
      </c>
      <c r="AL107" s="142">
        <v>5.18</v>
      </c>
      <c r="AM107" s="151">
        <v>4.62</v>
      </c>
      <c r="AO107" s="84"/>
      <c r="AS107" s="84"/>
      <c r="AT107" s="140">
        <v>0.27</v>
      </c>
      <c r="AV107" s="84">
        <v>1.82</v>
      </c>
      <c r="AW107" s="84"/>
      <c r="AZ107" s="84">
        <v>0.13</v>
      </c>
      <c r="BA107" s="84"/>
      <c r="BB107" s="140">
        <v>0.31</v>
      </c>
      <c r="BD107" s="140" t="str">
        <f t="shared" si="7"/>
        <v/>
      </c>
      <c r="BE107" s="140">
        <f t="shared" si="8"/>
        <v>0.27</v>
      </c>
      <c r="BF107" s="140">
        <f t="shared" si="9"/>
        <v>1.82</v>
      </c>
      <c r="BG107" s="140">
        <f t="shared" si="10"/>
        <v>0.31</v>
      </c>
      <c r="BH107" s="84">
        <f t="shared" si="6"/>
        <v>48.94</v>
      </c>
      <c r="BI107" s="84">
        <f>IF(ISBLANK(AH107),"",IF(ISBLANK(AF108),"",IFERROR(((AH107-AF108)/0.36/P107),"")))</f>
        <v>-2.453703703703709E-2</v>
      </c>
      <c r="BJ107" s="84">
        <f>IF(ISBLANK(AH107),"",IF(ISBLANK(AH108),"",IFERROR(((AH107-AH108)/0.36/P107),"")))</f>
        <v>7.0370370370370361E-2</v>
      </c>
      <c r="BK107" s="84">
        <f>IF(ISBLANK(BH107),"",IF(ISBLANK(AG108),"",IFERROR(((BH107-AG108)/0.36/P107),"")))</f>
        <v>0.23194444444444437</v>
      </c>
      <c r="BL107" s="84">
        <f>IF(ISBLANK(BH108),"",IF(ISBLANK(BH107),"",IFERROR(((BH107-BH108)/0.36/P107),"")))</f>
        <v>-0.81481481481481455</v>
      </c>
    </row>
    <row r="108" spans="1:64"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11"/>
        <v>60</v>
      </c>
      <c r="Q108" s="54">
        <f>INDEX([1]Sheet1!$J:$J,MATCH(A108,[1]Sheet1!$A:$A,0))</f>
        <v>136.415489476</v>
      </c>
      <c r="R108">
        <v>666.390498321</v>
      </c>
      <c r="S108" s="68" t="s">
        <v>76</v>
      </c>
      <c r="T108" s="59">
        <v>5.0999999999999996</v>
      </c>
      <c r="U108" s="59">
        <v>10.9</v>
      </c>
      <c r="V108" s="21">
        <v>8</v>
      </c>
      <c r="W108" s="21">
        <v>55</v>
      </c>
      <c r="Y108" s="3" t="s">
        <v>815</v>
      </c>
      <c r="Z108" s="168">
        <v>4.7</v>
      </c>
      <c r="AA108" s="52">
        <v>20.399999999999999</v>
      </c>
      <c r="AB108" s="52">
        <v>15</v>
      </c>
      <c r="AC108" s="52">
        <v>75</v>
      </c>
      <c r="AD108" s="45"/>
      <c r="AE108" s="24" t="s">
        <v>855</v>
      </c>
      <c r="AF108" s="52">
        <v>9.7200000000000006</v>
      </c>
      <c r="AG108">
        <v>43.93</v>
      </c>
      <c r="AH108" s="84">
        <v>7.67</v>
      </c>
      <c r="AI108" s="89"/>
      <c r="AJ108" s="153">
        <v>4.45</v>
      </c>
      <c r="AK108" s="87">
        <v>58.87</v>
      </c>
      <c r="AL108" s="142">
        <v>5.25</v>
      </c>
      <c r="AM108" s="131">
        <v>4.91</v>
      </c>
      <c r="AO108" s="84"/>
      <c r="AS108" s="84"/>
      <c r="AT108" s="140">
        <v>0.39</v>
      </c>
      <c r="AV108" s="84">
        <v>1.65</v>
      </c>
      <c r="AW108" s="84">
        <v>1.26</v>
      </c>
      <c r="AZ108" s="84">
        <v>0.15</v>
      </c>
      <c r="BA108" s="84">
        <v>0.34</v>
      </c>
      <c r="BD108" s="140" t="str">
        <f t="shared" si="7"/>
        <v/>
      </c>
      <c r="BE108" s="140">
        <f t="shared" si="8"/>
        <v>0.39</v>
      </c>
      <c r="BF108" s="140">
        <f t="shared" si="9"/>
        <v>1.65</v>
      </c>
      <c r="BG108" s="140">
        <f t="shared" si="10"/>
        <v>0.15</v>
      </c>
      <c r="BH108" s="84">
        <f t="shared" si="6"/>
        <v>66.539999999999992</v>
      </c>
      <c r="BI108" s="84">
        <f>IF(ISBLANK(AH108),"",IF(ISBLANK(AF108),"",IFERROR(((AH108-AF108)/0.36/P108),"")))</f>
        <v>-9.490740740740744E-2</v>
      </c>
      <c r="BK108" s="84">
        <f>IF(ISBLANK(BH108),"",IF(ISBLANK(AG108),"",IFERROR(((BH108-AG108)/0.36/P108),"")))</f>
        <v>1.0467592592592589</v>
      </c>
    </row>
    <row r="109" spans="1:64"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11"/>
        <v>60</v>
      </c>
      <c r="Q109" s="54">
        <f>INDEX([1]Sheet1!$J:$J,MATCH(A109,[1]Sheet1!$A:$A,0))</f>
        <v>136.415489476</v>
      </c>
      <c r="R109">
        <v>393.55951936899999</v>
      </c>
      <c r="S109" s="68" t="s">
        <v>76</v>
      </c>
      <c r="T109" s="59">
        <v>5.4</v>
      </c>
      <c r="U109" s="59"/>
      <c r="V109" s="21">
        <v>25</v>
      </c>
      <c r="W109" s="21">
        <v>75</v>
      </c>
      <c r="Y109" s="3" t="s">
        <v>815</v>
      </c>
      <c r="Z109" s="168">
        <v>8</v>
      </c>
      <c r="AA109" s="52">
        <v>23.4</v>
      </c>
      <c r="AB109" s="52">
        <v>30</v>
      </c>
      <c r="AC109" s="52">
        <v>85</v>
      </c>
      <c r="AD109" s="45"/>
      <c r="AE109" s="24" t="s">
        <v>855</v>
      </c>
      <c r="AF109" s="52">
        <v>4.68</v>
      </c>
      <c r="AG109">
        <v>41.51</v>
      </c>
      <c r="AH109" s="84">
        <v>32.450000000000003</v>
      </c>
      <c r="AI109" s="89">
        <v>5.75</v>
      </c>
      <c r="AJ109" s="153">
        <v>5</v>
      </c>
      <c r="AK109" s="87">
        <v>53.54</v>
      </c>
      <c r="AL109" s="142">
        <v>5.4</v>
      </c>
      <c r="AM109" s="131">
        <v>4.96</v>
      </c>
      <c r="AN109" s="84">
        <v>1.19</v>
      </c>
      <c r="AO109" s="84">
        <v>0.91</v>
      </c>
      <c r="AR109" s="84">
        <v>0.09</v>
      </c>
      <c r="AS109" s="84">
        <v>0.37</v>
      </c>
      <c r="AT109" s="140">
        <v>0.34</v>
      </c>
      <c r="AV109" s="84">
        <v>1.26</v>
      </c>
      <c r="AW109" s="84">
        <v>1.23</v>
      </c>
      <c r="AZ109" s="84">
        <v>0.09</v>
      </c>
      <c r="BA109" s="84">
        <v>0.36</v>
      </c>
      <c r="BD109" s="140">
        <f t="shared" si="7"/>
        <v>1.19</v>
      </c>
      <c r="BE109" s="140">
        <f t="shared" si="8"/>
        <v>0.34</v>
      </c>
      <c r="BF109" s="140">
        <f t="shared" si="9"/>
        <v>1.26</v>
      </c>
      <c r="BG109" s="140">
        <f t="shared" si="10"/>
        <v>0.09</v>
      </c>
      <c r="BH109" s="84">
        <f t="shared" si="6"/>
        <v>85.990000000000009</v>
      </c>
      <c r="BI109" s="84">
        <f>IF(ISBLANK(AH109),"",IF(ISBLANK(AF111),"",IFERROR(((AH109-AF111)/0.36/P109),"")))</f>
        <v>1.1550925925925928</v>
      </c>
      <c r="BJ109" s="84" t="str">
        <f>IF(ISBLANK(AH109),"",IF(ISBLANK(AH111),"",IFERROR(((AH109-AH111)/0.36/P109),"")))</f>
        <v/>
      </c>
      <c r="BK109" s="84">
        <f>IF(ISBLANK(BH109),"",IF(ISBLANK(AG111),"",IFERROR(((BH109-AG111)/0.36/P109),"")))</f>
        <v>2.4291666666666671</v>
      </c>
      <c r="BL109" s="84">
        <f>IF(ISBLANK(BH111),"",IF(ISBLANK(BH109),"",IFERROR(((BH109-BH111)/0.36/P109),"")))</f>
        <v>3.5115740740740748</v>
      </c>
    </row>
    <row r="110" spans="1:64"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11"/>
        <v>60</v>
      </c>
      <c r="Q110" s="54">
        <f>INDEX([1]Sheet1!$J:$J,MATCH(A110,[1]Sheet1!$A:$A,0))</f>
        <v>136.415489476</v>
      </c>
      <c r="R110">
        <v>529.97500884500005</v>
      </c>
      <c r="S110" s="68" t="s">
        <v>76</v>
      </c>
      <c r="T110" s="59">
        <v>4.5</v>
      </c>
      <c r="U110" s="59">
        <v>8.9</v>
      </c>
      <c r="V110" s="21">
        <v>10</v>
      </c>
      <c r="W110" s="21">
        <v>65</v>
      </c>
      <c r="Y110" s="3" t="s">
        <v>815</v>
      </c>
      <c r="Z110" s="168">
        <v>5.6</v>
      </c>
      <c r="AA110" s="52">
        <v>32</v>
      </c>
      <c r="AB110" s="52">
        <v>10</v>
      </c>
      <c r="AC110" s="52">
        <v>55</v>
      </c>
      <c r="AD110" s="45"/>
      <c r="AE110" s="24" t="s">
        <v>855</v>
      </c>
      <c r="AF110" s="52">
        <v>7.25</v>
      </c>
      <c r="AG110">
        <v>23.44</v>
      </c>
      <c r="AH110" s="84">
        <v>5.81</v>
      </c>
      <c r="AI110" s="89"/>
      <c r="AJ110" s="153">
        <v>5.81</v>
      </c>
      <c r="AK110" s="87">
        <v>56.07</v>
      </c>
      <c r="AL110" s="142">
        <v>5.25</v>
      </c>
      <c r="AM110" s="131">
        <v>4.9800000000000004</v>
      </c>
      <c r="AO110" s="84">
        <v>1.3</v>
      </c>
      <c r="AS110" s="84">
        <v>0.34</v>
      </c>
      <c r="AT110" s="140">
        <v>0.43</v>
      </c>
      <c r="AV110" s="84">
        <v>1.4</v>
      </c>
      <c r="AW110" s="84">
        <v>1.68</v>
      </c>
      <c r="AZ110" s="84">
        <v>0.09</v>
      </c>
      <c r="BA110" s="84">
        <v>0.28999999999999998</v>
      </c>
      <c r="BD110" s="140">
        <f t="shared" si="7"/>
        <v>1.3</v>
      </c>
      <c r="BE110" s="140">
        <f t="shared" si="8"/>
        <v>0.43</v>
      </c>
      <c r="BF110" s="140">
        <f t="shared" si="9"/>
        <v>1.4</v>
      </c>
      <c r="BG110" s="140">
        <f t="shared" si="10"/>
        <v>0.09</v>
      </c>
      <c r="BH110" s="84">
        <f t="shared" si="6"/>
        <v>61.88</v>
      </c>
      <c r="BI110" s="84">
        <f>IF(ISBLANK(AH110),"",IF(ISBLANK(AF111),"",IFERROR(((AH110-AF111)/0.36/P110),"")))</f>
        <v>-7.8240740740740763E-2</v>
      </c>
      <c r="BJ110" s="84" t="str">
        <f>IF(ISBLANK(AH110),"",IF(ISBLANK(AH111),"",IFERROR(((AH110-AH111)/0.36/P110),"")))</f>
        <v/>
      </c>
      <c r="BK110" s="84">
        <f>IF(ISBLANK(BH110),"",IF(ISBLANK(AG111),"",IFERROR(((BH110-AG111)/0.36/P110),"")))</f>
        <v>1.3129629629629633</v>
      </c>
      <c r="BL110" s="84">
        <f>IF(ISBLANK(BH111),"",IF(ISBLANK(BH110),"",IFERROR(((BH110-BH111)/0.36/P110),"")))</f>
        <v>2.3953703703703706</v>
      </c>
    </row>
    <row r="111" spans="1:64"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11"/>
        <v>60</v>
      </c>
      <c r="Q111" s="54">
        <f>INDEX([1]Sheet1!$J:$J,MATCH(A111,[1]Sheet1!$A:$A,0))</f>
        <v>136.415489476</v>
      </c>
      <c r="R111">
        <v>666.390498321</v>
      </c>
      <c r="S111" s="68" t="s">
        <v>76</v>
      </c>
      <c r="T111" s="59">
        <v>3</v>
      </c>
      <c r="U111" s="59">
        <v>6.5</v>
      </c>
      <c r="V111" s="21">
        <v>7</v>
      </c>
      <c r="W111" s="21">
        <v>55</v>
      </c>
      <c r="Y111" s="3" t="s">
        <v>815</v>
      </c>
      <c r="Z111" s="168">
        <v>2.2000000000000002</v>
      </c>
      <c r="AA111" s="52">
        <v>11.8</v>
      </c>
      <c r="AB111" s="52">
        <v>8</v>
      </c>
      <c r="AC111" s="52">
        <v>25</v>
      </c>
      <c r="AD111" s="45"/>
      <c r="AE111" s="24" t="s">
        <v>855</v>
      </c>
      <c r="AF111" s="52">
        <v>7.5</v>
      </c>
      <c r="AG111">
        <v>33.519999999999996</v>
      </c>
      <c r="AI111" s="89"/>
      <c r="AJ111" s="125"/>
      <c r="AK111" s="87">
        <v>10.14</v>
      </c>
      <c r="AL111" s="142">
        <v>4.18</v>
      </c>
      <c r="AM111" s="131">
        <v>2.6</v>
      </c>
      <c r="AO111" s="84"/>
      <c r="AS111" s="84"/>
      <c r="AV111" s="84">
        <v>2.38</v>
      </c>
      <c r="AW111" s="84">
        <v>1.79</v>
      </c>
      <c r="AZ111" s="84">
        <v>0.15</v>
      </c>
      <c r="BA111" s="84">
        <v>0.41</v>
      </c>
      <c r="BD111" s="140" t="str">
        <f t="shared" si="7"/>
        <v/>
      </c>
      <c r="BE111" s="140" t="str">
        <f t="shared" si="8"/>
        <v/>
      </c>
      <c r="BF111" s="140">
        <f t="shared" si="9"/>
        <v>2.38</v>
      </c>
      <c r="BG111" s="140">
        <f t="shared" si="10"/>
        <v>0.15</v>
      </c>
      <c r="BH111" s="84">
        <f t="shared" si="6"/>
        <v>10.14</v>
      </c>
      <c r="BI111" s="84" t="str">
        <f>IF(ISBLANK(AH111),"",IF(ISBLANK(AF111),"",IFERROR(((AH111-AF111)/0.36/P111),"")))</f>
        <v/>
      </c>
      <c r="BK111" s="84">
        <f>IF(ISBLANK(BH111),"",IF(ISBLANK(AG111),"",IFERROR(((BH111-AG111)/0.36/P111),"")))</f>
        <v>-1.082407407407407</v>
      </c>
    </row>
    <row r="112" spans="1:64"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11"/>
        <v>60</v>
      </c>
      <c r="Q112" s="54">
        <f>INDEX([1]Sheet1!$J:$J,MATCH(A112,[1]Sheet1!$A:$A,0))</f>
        <v>136.415489476</v>
      </c>
      <c r="R112">
        <v>393.55951936899999</v>
      </c>
      <c r="S112" s="68" t="s">
        <v>76</v>
      </c>
      <c r="T112" s="59">
        <v>4.5</v>
      </c>
      <c r="U112" s="59">
        <v>6.7</v>
      </c>
      <c r="V112" s="21">
        <v>10</v>
      </c>
      <c r="W112" s="21">
        <v>50</v>
      </c>
      <c r="Y112" s="3" t="s">
        <v>815</v>
      </c>
      <c r="Z112" s="168">
        <v>5.7</v>
      </c>
      <c r="AA112" s="52">
        <v>28.4</v>
      </c>
      <c r="AB112" s="52">
        <v>20</v>
      </c>
      <c r="AC112" s="52">
        <v>65</v>
      </c>
      <c r="AD112" s="45"/>
      <c r="AE112" s="24" t="s">
        <v>855</v>
      </c>
      <c r="AF112" s="52">
        <v>16.940000000000001</v>
      </c>
      <c r="AG112">
        <v>63.150000000000006</v>
      </c>
      <c r="AH112" s="84">
        <v>7.99</v>
      </c>
      <c r="AI112" s="89">
        <v>4.75</v>
      </c>
      <c r="AJ112" s="153">
        <v>3.19</v>
      </c>
      <c r="AK112" s="87">
        <v>43.38</v>
      </c>
      <c r="AL112" s="142">
        <v>5.33</v>
      </c>
      <c r="AM112" s="131">
        <v>4.95</v>
      </c>
      <c r="AN112" s="102"/>
      <c r="AO112" s="102"/>
      <c r="AP112" s="102"/>
      <c r="AQ112" s="102"/>
      <c r="AR112" s="102"/>
      <c r="AS112" s="102"/>
      <c r="AT112" s="102">
        <v>0.26</v>
      </c>
      <c r="AU112" s="102"/>
      <c r="AV112" s="84">
        <v>1.1000000000000001</v>
      </c>
      <c r="AW112" s="84">
        <v>0.95</v>
      </c>
      <c r="AZ112" s="84">
        <v>0.2</v>
      </c>
      <c r="BA112" s="84">
        <v>0.36</v>
      </c>
      <c r="BD112" s="140" t="str">
        <f t="shared" si="7"/>
        <v/>
      </c>
      <c r="BE112" s="140">
        <f t="shared" si="8"/>
        <v>0.26</v>
      </c>
      <c r="BF112" s="140">
        <f t="shared" si="9"/>
        <v>1.1000000000000001</v>
      </c>
      <c r="BG112" s="140">
        <f t="shared" si="10"/>
        <v>0.2</v>
      </c>
      <c r="BH112" s="84">
        <f t="shared" si="6"/>
        <v>51.370000000000005</v>
      </c>
      <c r="BI112" s="84">
        <f>IF(ISBLANK(AH112),"",IF(ISBLANK(AF114),"",IFERROR(((AH112-AF114)/0.36/P112),"")))</f>
        <v>7.7777777777777807E-2</v>
      </c>
      <c r="BJ112" s="84">
        <f>IF(ISBLANK(AH112),"",IF(ISBLANK(AH114),"",IFERROR(((AH112-AH114)/0.36/P112),"")))</f>
        <v>-0.62777777777777788</v>
      </c>
      <c r="BK112" s="84">
        <f>IF(ISBLANK(BH112),"",IF(ISBLANK(AG114),"",IFERROR(((BH112-AG114)/0.36/P112),"")))</f>
        <v>0.55972222222222234</v>
      </c>
      <c r="BL112" s="84">
        <f>IF(ISBLANK(BH114),"",IF(ISBLANK(BH112),"",IFERROR(((BH112-BH114)/0.36/P112),"")))</f>
        <v>-0.14814814814814828</v>
      </c>
    </row>
    <row r="113" spans="1:64"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11"/>
        <v>60</v>
      </c>
      <c r="Q113" s="54">
        <f>INDEX([1]Sheet1!$J:$J,MATCH(A113,[1]Sheet1!$A:$A,0))</f>
        <v>136.415489476</v>
      </c>
      <c r="R113">
        <v>529.97500884500005</v>
      </c>
      <c r="S113" s="68" t="s">
        <v>76</v>
      </c>
      <c r="T113" s="59">
        <v>5.0999999999999996</v>
      </c>
      <c r="U113" s="59">
        <v>7.8</v>
      </c>
      <c r="V113" s="21">
        <v>15</v>
      </c>
      <c r="W113" s="21">
        <v>50</v>
      </c>
      <c r="Y113" s="3" t="s">
        <v>815</v>
      </c>
      <c r="Z113" s="168">
        <v>3.6</v>
      </c>
      <c r="AA113" s="52">
        <v>24.6</v>
      </c>
      <c r="AB113" s="52">
        <v>10</v>
      </c>
      <c r="AC113" s="52">
        <v>70</v>
      </c>
      <c r="AD113" s="45"/>
      <c r="AE113" s="24" t="s">
        <v>855</v>
      </c>
      <c r="AF113" s="52">
        <v>9.1199999999999992</v>
      </c>
      <c r="AG113">
        <v>40.08</v>
      </c>
      <c r="AH113" s="84">
        <v>5.26</v>
      </c>
      <c r="AI113" s="89"/>
      <c r="AJ113" s="153">
        <v>5.26</v>
      </c>
      <c r="AK113" s="87">
        <v>58.58</v>
      </c>
      <c r="AL113" s="142">
        <v>5.37</v>
      </c>
      <c r="AM113" s="131">
        <v>5.04</v>
      </c>
      <c r="AN113" s="84">
        <v>0.95</v>
      </c>
      <c r="AO113" s="84"/>
      <c r="AR113" s="84">
        <v>0.18</v>
      </c>
      <c r="AS113" s="84"/>
      <c r="AT113" s="140">
        <v>0.36</v>
      </c>
      <c r="AV113" s="84">
        <v>1.1000000000000001</v>
      </c>
      <c r="AW113" s="84">
        <v>1.23</v>
      </c>
      <c r="AZ113" s="84">
        <v>0.15</v>
      </c>
      <c r="BA113" s="84">
        <v>0.3</v>
      </c>
      <c r="BD113" s="140">
        <f t="shared" si="7"/>
        <v>0.95</v>
      </c>
      <c r="BE113" s="140">
        <f t="shared" si="8"/>
        <v>0.36</v>
      </c>
      <c r="BF113" s="140">
        <f t="shared" si="9"/>
        <v>1.1000000000000001</v>
      </c>
      <c r="BG113" s="140">
        <f t="shared" si="10"/>
        <v>0.15</v>
      </c>
      <c r="BH113" s="84">
        <f t="shared" si="6"/>
        <v>63.839999999999996</v>
      </c>
      <c r="BI113" s="84">
        <f>IF(ISBLANK(AH113),"",IF(ISBLANK(AF114),"",IFERROR(((AH113-AF114)/0.36/P113),"")))</f>
        <v>-4.8611111111111098E-2</v>
      </c>
      <c r="BJ113" s="84">
        <f>IF(ISBLANK(AH113),"",IF(ISBLANK(AH114),"",IFERROR(((AH113-AH114)/0.36/P113),"")))</f>
        <v>-0.75416666666666665</v>
      </c>
      <c r="BK113" s="84">
        <f>IF(ISBLANK(BH113),"",IF(ISBLANK(AG114),"",IFERROR(((BH113-AG114)/0.36/P113),"")))</f>
        <v>1.1370370370370368</v>
      </c>
      <c r="BL113" s="84">
        <f>IF(ISBLANK(BH114),"",IF(ISBLANK(BH113),"",IFERROR(((BH113-BH114)/0.36/P113),"")))</f>
        <v>0.4291666666666662</v>
      </c>
    </row>
    <row r="114" spans="1:64"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11"/>
        <v>60</v>
      </c>
      <c r="Q114" s="54">
        <f>INDEX([1]Sheet1!$J:$J,MATCH(A114,[1]Sheet1!$A:$A,0))</f>
        <v>136.415489476</v>
      </c>
      <c r="R114">
        <v>666.390498321</v>
      </c>
      <c r="S114" s="68" t="s">
        <v>76</v>
      </c>
      <c r="T114" s="59">
        <v>3.9</v>
      </c>
      <c r="U114" s="59">
        <v>7.7</v>
      </c>
      <c r="V114" s="21">
        <v>15</v>
      </c>
      <c r="W114" s="21">
        <v>45</v>
      </c>
      <c r="Y114" s="3" t="s">
        <v>815</v>
      </c>
      <c r="Z114" s="168">
        <v>4.5</v>
      </c>
      <c r="AA114" s="52">
        <v>22.4</v>
      </c>
      <c r="AB114" s="52">
        <v>20</v>
      </c>
      <c r="AC114" s="52">
        <v>55</v>
      </c>
      <c r="AD114" s="45"/>
      <c r="AE114" s="24" t="s">
        <v>855</v>
      </c>
      <c r="AF114" s="52">
        <v>6.31</v>
      </c>
      <c r="AG114">
        <v>39.28</v>
      </c>
      <c r="AH114" s="84">
        <v>21.55</v>
      </c>
      <c r="AI114" s="89">
        <v>5.03</v>
      </c>
      <c r="AJ114" s="153">
        <v>4.82</v>
      </c>
      <c r="AK114" s="87">
        <v>33.020000000000003</v>
      </c>
      <c r="AL114" s="142">
        <v>5.23</v>
      </c>
      <c r="AM114" s="131">
        <v>4.88</v>
      </c>
      <c r="AN114" s="84">
        <v>1.05</v>
      </c>
      <c r="AO114" s="84">
        <v>1.02</v>
      </c>
      <c r="AR114" s="84">
        <v>0.17</v>
      </c>
      <c r="AS114" s="84">
        <v>0.3</v>
      </c>
      <c r="AT114" s="140">
        <v>0.23</v>
      </c>
      <c r="AV114" s="84">
        <v>1.19</v>
      </c>
      <c r="AW114" s="84">
        <v>1.33</v>
      </c>
      <c r="AZ114" s="84">
        <v>0.17</v>
      </c>
      <c r="BA114" s="84">
        <v>0.49</v>
      </c>
      <c r="BD114" s="140">
        <f t="shared" si="7"/>
        <v>1.05</v>
      </c>
      <c r="BE114" s="140">
        <f t="shared" si="8"/>
        <v>0.23</v>
      </c>
      <c r="BF114" s="140">
        <f t="shared" si="9"/>
        <v>1.19</v>
      </c>
      <c r="BG114" s="140">
        <f t="shared" si="10"/>
        <v>0.17</v>
      </c>
      <c r="BH114" s="84">
        <f t="shared" si="6"/>
        <v>54.570000000000007</v>
      </c>
      <c r="BI114" s="84">
        <f>IF(ISBLANK(AH114),"",IF(ISBLANK(AF114),"",IFERROR(((AH114-AF114)/0.36/P114),"")))</f>
        <v>0.70555555555555571</v>
      </c>
      <c r="BK114" s="84">
        <f>IF(ISBLANK(BH114),"",IF(ISBLANK(AG114),"",IFERROR(((BH114-AG114)/0.36/P114),"")))</f>
        <v>0.70787037037037071</v>
      </c>
    </row>
    <row r="115" spans="1:64"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11"/>
        <v>60</v>
      </c>
      <c r="Q115" s="54">
        <f>INDEX([1]Sheet1!$J:$J,MATCH(A115,[1]Sheet1!$A:$A,0))</f>
        <v>136.415489476</v>
      </c>
      <c r="R115">
        <v>393.55951936899999</v>
      </c>
      <c r="S115" s="68" t="s">
        <v>76</v>
      </c>
      <c r="T115" s="59">
        <v>4</v>
      </c>
      <c r="U115" s="59">
        <v>10.1</v>
      </c>
      <c r="V115" s="21">
        <v>6</v>
      </c>
      <c r="W115" s="21">
        <v>50</v>
      </c>
      <c r="X115" s="3" t="s">
        <v>256</v>
      </c>
      <c r="Y115" s="3" t="s">
        <v>815</v>
      </c>
      <c r="Z115" s="168">
        <v>5.5</v>
      </c>
      <c r="AA115" s="52">
        <v>24.4</v>
      </c>
      <c r="AB115" s="52">
        <v>20</v>
      </c>
      <c r="AC115" s="52">
        <v>60</v>
      </c>
      <c r="AD115" s="45"/>
      <c r="AE115" s="24" t="s">
        <v>855</v>
      </c>
      <c r="AF115" s="52">
        <v>9.73</v>
      </c>
      <c r="AG115">
        <v>51.900000000000006</v>
      </c>
      <c r="AH115" s="84">
        <v>8.14</v>
      </c>
      <c r="AI115" s="89"/>
      <c r="AJ115" s="153">
        <v>3.95</v>
      </c>
      <c r="AK115" s="87">
        <v>53.85</v>
      </c>
      <c r="AL115" s="142">
        <v>5.4</v>
      </c>
      <c r="AM115" s="131">
        <v>4.99</v>
      </c>
      <c r="AO115" s="84">
        <v>1.3</v>
      </c>
      <c r="AS115" s="84">
        <v>0.33</v>
      </c>
      <c r="AT115" s="140">
        <v>0.44</v>
      </c>
      <c r="AV115" s="84">
        <v>1.65</v>
      </c>
      <c r="AW115" s="84">
        <v>1.47</v>
      </c>
      <c r="AZ115" s="84">
        <v>0.05</v>
      </c>
      <c r="BA115" s="84">
        <v>0.27</v>
      </c>
      <c r="BD115" s="140">
        <f t="shared" si="7"/>
        <v>1.3</v>
      </c>
      <c r="BE115" s="140">
        <f t="shared" si="8"/>
        <v>0.44</v>
      </c>
      <c r="BF115" s="140">
        <f t="shared" si="9"/>
        <v>1.65</v>
      </c>
      <c r="BG115" s="140">
        <f t="shared" si="10"/>
        <v>0.05</v>
      </c>
      <c r="BH115" s="84">
        <f t="shared" si="6"/>
        <v>61.99</v>
      </c>
      <c r="BI115" s="84">
        <f>IF(ISBLANK(AH115),"",IF(ISBLANK(AF117),"",IFERROR(((AH115-AF117)/0.36/P115),"")))</f>
        <v>-4.3518518518518498E-2</v>
      </c>
      <c r="BJ115" s="84">
        <f>IF(ISBLANK(AH115),"",IF(ISBLANK(AH117),"",IFERROR(((AH115-AH117)/0.36/P115),"")))</f>
        <v>0.15138888888888893</v>
      </c>
      <c r="BK115" s="84">
        <f>IF(ISBLANK(BH115),"",IF(ISBLANK(AG117),"",IFERROR(((BH115-AG117)/0.36/P115),"")))</f>
        <v>1.1805555555555558</v>
      </c>
      <c r="BL115" s="84">
        <f>IF(ISBLANK(BH117),"",IF(ISBLANK(BH115),"",IFERROR(((BH115-BH117)/0.36/P115),"")))</f>
        <v>0.57870370370370405</v>
      </c>
    </row>
    <row r="116" spans="1:64"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11"/>
        <v>60</v>
      </c>
      <c r="Q116" s="54">
        <f>INDEX([1]Sheet1!$J:$J,MATCH(A116,[1]Sheet1!$A:$A,0))</f>
        <v>136.415489476</v>
      </c>
      <c r="R116">
        <v>529.97500884500005</v>
      </c>
      <c r="S116" s="68" t="s">
        <v>76</v>
      </c>
      <c r="T116" s="59">
        <v>5.3</v>
      </c>
      <c r="U116" s="59">
        <v>7</v>
      </c>
      <c r="V116" s="21">
        <v>25</v>
      </c>
      <c r="W116" s="21">
        <v>65</v>
      </c>
      <c r="Y116" s="3" t="s">
        <v>815</v>
      </c>
      <c r="Z116" s="168">
        <v>10.5</v>
      </c>
      <c r="AA116" s="52">
        <v>28</v>
      </c>
      <c r="AB116" s="52">
        <v>25</v>
      </c>
      <c r="AC116" s="52">
        <v>85</v>
      </c>
      <c r="AD116" s="45"/>
      <c r="AE116" s="24" t="s">
        <v>855</v>
      </c>
      <c r="AF116" s="52">
        <f>14.41+11.87</f>
        <v>26.28</v>
      </c>
      <c r="AG116">
        <v>60.69</v>
      </c>
      <c r="AH116" s="84">
        <v>21.61</v>
      </c>
      <c r="AI116" s="89">
        <v>5.2</v>
      </c>
      <c r="AJ116" s="125">
        <v>4.54</v>
      </c>
      <c r="AK116" s="87">
        <v>66.91</v>
      </c>
      <c r="AL116" s="142">
        <v>5.54</v>
      </c>
      <c r="AM116" s="131">
        <v>4.9800000000000004</v>
      </c>
      <c r="AN116" s="84">
        <v>4.24</v>
      </c>
      <c r="AO116" s="84">
        <v>1.1200000000000001</v>
      </c>
      <c r="AR116" s="84">
        <v>0.15</v>
      </c>
      <c r="AS116" s="84">
        <v>0.28000000000000003</v>
      </c>
      <c r="AV116" s="84">
        <v>1.1200000000000001</v>
      </c>
      <c r="AW116" s="84">
        <v>1.1200000000000001</v>
      </c>
      <c r="AZ116" s="84">
        <v>0.12</v>
      </c>
      <c r="BA116" s="84">
        <v>0.21</v>
      </c>
      <c r="BD116" s="140">
        <f t="shared" si="7"/>
        <v>4.24</v>
      </c>
      <c r="BE116" s="140">
        <f t="shared" si="8"/>
        <v>0.15</v>
      </c>
      <c r="BF116" s="140">
        <f t="shared" si="9"/>
        <v>1.1200000000000001</v>
      </c>
      <c r="BG116" s="140">
        <f t="shared" si="10"/>
        <v>0.12</v>
      </c>
      <c r="BH116" s="84">
        <f t="shared" si="6"/>
        <v>88.52</v>
      </c>
      <c r="BI116" s="84">
        <f>IF(ISBLANK(AH116),"",IF(ISBLANK(AF117),"",IFERROR(((AH116-AF117)/0.36/P116),"")))</f>
        <v>0.5800925925925926</v>
      </c>
      <c r="BJ116" s="84">
        <f>IF(ISBLANK(AH116),"",IF(ISBLANK(AH117),"",IFERROR(((AH116-AH117)/0.36/P116),"")))</f>
        <v>0.77500000000000002</v>
      </c>
      <c r="BK116" s="84">
        <f>IF(ISBLANK(BH116),"",IF(ISBLANK(AG117),"",IFERROR(((BH116-AG117)/0.36/P116),"")))</f>
        <v>2.4087962962962961</v>
      </c>
      <c r="BL116" s="84">
        <f>IF(ISBLANK(BH117),"",IF(ISBLANK(BH116),"",IFERROR(((BH116-BH117)/0.36/P116),"")))</f>
        <v>1.8069444444444445</v>
      </c>
    </row>
    <row r="117" spans="1:64"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11"/>
        <v>60</v>
      </c>
      <c r="Q117" s="55">
        <f>INDEX([1]Sheet1!$J:$J,MATCH(A117,[1]Sheet1!$A:$A,0))</f>
        <v>136.415489476</v>
      </c>
      <c r="R117">
        <v>666.390498321</v>
      </c>
      <c r="S117" s="69" t="s">
        <v>76</v>
      </c>
      <c r="T117" s="61">
        <v>3</v>
      </c>
      <c r="U117" s="61">
        <v>6</v>
      </c>
      <c r="V117" s="41">
        <v>4</v>
      </c>
      <c r="W117" s="41">
        <v>45</v>
      </c>
      <c r="X117" s="111"/>
      <c r="Y117" s="111" t="s">
        <v>815</v>
      </c>
      <c r="Z117" s="169">
        <v>5</v>
      </c>
      <c r="AA117" s="53">
        <v>20.399999999999999</v>
      </c>
      <c r="AB117" s="53">
        <v>10</v>
      </c>
      <c r="AC117" s="53">
        <v>60</v>
      </c>
      <c r="AD117" s="110"/>
      <c r="AE117" s="43" t="s">
        <v>855</v>
      </c>
      <c r="AF117" s="53">
        <v>9.08</v>
      </c>
      <c r="AG117" s="34">
        <v>36.49</v>
      </c>
      <c r="AH117" s="86">
        <v>4.87</v>
      </c>
      <c r="AI117" s="129"/>
      <c r="AJ117" s="155">
        <v>4.87</v>
      </c>
      <c r="AK117" s="88">
        <v>44.62</v>
      </c>
      <c r="AL117" s="144">
        <v>5.49</v>
      </c>
      <c r="AM117" s="132">
        <v>4.92</v>
      </c>
      <c r="AN117" s="86"/>
      <c r="AO117" s="86"/>
      <c r="AP117" s="141">
        <v>0.95</v>
      </c>
      <c r="AQ117" s="86"/>
      <c r="AR117" s="86"/>
      <c r="AS117" s="86"/>
      <c r="AT117" s="141">
        <v>0.32</v>
      </c>
      <c r="AU117" s="141"/>
      <c r="AV117" s="86">
        <v>1.23</v>
      </c>
      <c r="AW117" s="86">
        <v>1.1599999999999999</v>
      </c>
      <c r="AX117" s="141"/>
      <c r="AY117" s="86"/>
      <c r="AZ117" s="86">
        <v>0.25</v>
      </c>
      <c r="BA117" s="86">
        <v>0.22</v>
      </c>
      <c r="BB117" s="141"/>
      <c r="BC117" s="141"/>
      <c r="BD117" s="140">
        <f t="shared" si="7"/>
        <v>0.95</v>
      </c>
      <c r="BE117" s="140">
        <f t="shared" si="8"/>
        <v>0.32</v>
      </c>
      <c r="BF117" s="140">
        <f t="shared" si="9"/>
        <v>1.23</v>
      </c>
      <c r="BG117" s="140">
        <f t="shared" si="10"/>
        <v>0.25</v>
      </c>
      <c r="BH117" s="86">
        <f t="shared" si="6"/>
        <v>49.489999999999995</v>
      </c>
      <c r="BI117" s="86">
        <f>IF(ISBLANK(AH117),"",IF(ISBLANK(AF117),"",IFERROR(((AH117-AF117)/0.36/P117),"")))</f>
        <v>-0.19490740740740742</v>
      </c>
      <c r="BJ117" s="86"/>
      <c r="BK117" s="86">
        <f>IF(ISBLANK(BH117),"",IF(ISBLANK(AG117),"",IFERROR(((BH117-AG117)/0.36/P117),"")))</f>
        <v>0.60185185185185153</v>
      </c>
      <c r="BL117" s="86"/>
    </row>
    <row r="118" spans="1:64"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11"/>
        <v>72</v>
      </c>
      <c r="Q118" s="54">
        <f>INDEX([1]Sheet1!$J:$J,MATCH(A118,[1]Sheet1!$A:$A,0))</f>
        <v>95.971684111000002</v>
      </c>
      <c r="R118">
        <v>822.92421836100004</v>
      </c>
      <c r="S118" s="68" t="s">
        <v>39</v>
      </c>
      <c r="T118" s="59">
        <v>1.5</v>
      </c>
      <c r="U118" s="59">
        <v>7.4</v>
      </c>
      <c r="V118" s="21">
        <v>5</v>
      </c>
      <c r="W118" s="21">
        <v>25</v>
      </c>
      <c r="Z118" s="171">
        <v>1.6</v>
      </c>
      <c r="AA118" s="52">
        <v>7.2</v>
      </c>
      <c r="AB118" s="52">
        <v>5</v>
      </c>
      <c r="AC118" s="52">
        <v>17</v>
      </c>
      <c r="AE118" s="25" t="s">
        <v>856</v>
      </c>
      <c r="AF118">
        <v>2.2200000000000002</v>
      </c>
      <c r="AG118">
        <v>25.709999999999997</v>
      </c>
      <c r="AH118" s="52">
        <v>8.41</v>
      </c>
      <c r="AI118" s="87">
        <v>1.8</v>
      </c>
      <c r="AJ118" s="127"/>
      <c r="AK118" s="87">
        <v>14.08</v>
      </c>
      <c r="AL118" s="140">
        <v>5.3</v>
      </c>
      <c r="AM118" s="131"/>
      <c r="AN118" s="84">
        <v>0.74</v>
      </c>
      <c r="AO118" s="7"/>
      <c r="AR118" s="84">
        <v>1.07</v>
      </c>
      <c r="AS118" s="7"/>
      <c r="AV118" s="84">
        <v>1.33</v>
      </c>
      <c r="AW118" s="7"/>
      <c r="AZ118" s="84">
        <v>0.16</v>
      </c>
      <c r="BA118" s="7"/>
      <c r="BD118" s="140">
        <f t="shared" si="7"/>
        <v>0.74</v>
      </c>
      <c r="BE118" s="140">
        <f t="shared" si="8"/>
        <v>1.07</v>
      </c>
      <c r="BF118" s="140">
        <f t="shared" si="9"/>
        <v>1.33</v>
      </c>
      <c r="BG118" s="140">
        <f t="shared" si="10"/>
        <v>0.16</v>
      </c>
      <c r="BH118" s="84">
        <f t="shared" si="6"/>
        <v>22.490000000000002</v>
      </c>
      <c r="BI118" s="84">
        <f>IF(ISBLANK(AH118),"",IF(ISBLANK(AF119),"",IFERROR(((AH118-AF119)/0.36/P118),"")))</f>
        <v>-0.22723765432098769</v>
      </c>
      <c r="BJ118" s="84">
        <f>IF(ISBLANK(AH118),"",IF(ISBLANK(AH118),"",IFERROR(((AH118-AH119)/0.36/P118),"")))</f>
        <v>0.20100308641975309</v>
      </c>
      <c r="BK118" s="84">
        <f>IF(ISBLANK(AG119),"",IF(ISBLANK(BH118),"",IFERROR(((BH118-AG119)/0.36/P118),"")))</f>
        <v>-1.0447530864197534</v>
      </c>
      <c r="BL118" s="84">
        <f>IF(ISBLANK(BH119),"",IF(ISBLANK(BH118),"",IFERROR(((BH118-BH119)/0.36/P118),"")))</f>
        <v>0.12191358024691373</v>
      </c>
    </row>
    <row r="119" spans="1:64"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11"/>
        <v>72</v>
      </c>
      <c r="Q119" s="54">
        <f>INDEX([1]Sheet1!$J:$J,MATCH(A119,[1]Sheet1!$A:$A,0))</f>
        <v>95.971684111000002</v>
      </c>
      <c r="R119">
        <v>918.89590247199999</v>
      </c>
      <c r="S119" s="68" t="s">
        <v>39</v>
      </c>
      <c r="T119" s="59">
        <v>4</v>
      </c>
      <c r="U119" s="59">
        <v>12.2</v>
      </c>
      <c r="V119" s="21">
        <v>12</v>
      </c>
      <c r="W119" s="21">
        <v>35</v>
      </c>
      <c r="Z119" s="171">
        <v>2</v>
      </c>
      <c r="AA119" s="52">
        <v>6.8</v>
      </c>
      <c r="AB119" s="52">
        <v>8</v>
      </c>
      <c r="AC119" s="52">
        <v>25</v>
      </c>
      <c r="AE119" s="25" t="s">
        <v>856</v>
      </c>
      <c r="AF119">
        <v>14.3</v>
      </c>
      <c r="AG119">
        <v>49.570000000000007</v>
      </c>
      <c r="AH119" s="52">
        <v>3.2</v>
      </c>
      <c r="AI119" s="87">
        <v>2.77</v>
      </c>
      <c r="AJ119" s="127"/>
      <c r="AK119" s="87">
        <v>16.13</v>
      </c>
      <c r="AL119" s="140">
        <v>5.26</v>
      </c>
      <c r="AM119" s="131"/>
      <c r="AO119" s="7"/>
      <c r="AS119" s="7"/>
      <c r="AV119" s="84">
        <v>1.0900000000000001</v>
      </c>
      <c r="AW119" s="7"/>
      <c r="AZ119" s="84">
        <v>0.18</v>
      </c>
      <c r="BA119" s="7"/>
      <c r="BD119" s="140" t="str">
        <f t="shared" si="7"/>
        <v/>
      </c>
      <c r="BE119" s="140" t="str">
        <f t="shared" si="8"/>
        <v/>
      </c>
      <c r="BF119" s="140">
        <f t="shared" si="9"/>
        <v>1.0900000000000001</v>
      </c>
      <c r="BG119" s="140">
        <f t="shared" si="10"/>
        <v>0.18</v>
      </c>
      <c r="BH119" s="84">
        <f t="shared" si="6"/>
        <v>19.329999999999998</v>
      </c>
      <c r="BI119" s="84">
        <f>IF(ISBLANK(AH119),"",IF(ISBLANK(AF119),"",IFERROR(((AH119-AF119)/0.36/P119),"")))</f>
        <v>-0.42824074074074081</v>
      </c>
      <c r="BK119" s="84">
        <f>IF(ISBLANK(BH119),"",IF(ISBLANK(AG119),"",IFERROR(((BH119-AG119)/0.36/P119),"")))</f>
        <v>-1.166666666666667</v>
      </c>
    </row>
    <row r="120" spans="1:64"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11"/>
        <v>72</v>
      </c>
      <c r="Q120" s="54">
        <f>INDEX([1]Sheet1!$J:$J,MATCH(A120,[1]Sheet1!$A:$A,0))</f>
        <v>95.971684111000002</v>
      </c>
      <c r="R120">
        <v>822.92421836100004</v>
      </c>
      <c r="S120" s="68" t="s">
        <v>39</v>
      </c>
      <c r="T120" s="59">
        <v>3</v>
      </c>
      <c r="U120" s="59">
        <v>25.4</v>
      </c>
      <c r="V120" s="21">
        <v>40</v>
      </c>
      <c r="W120" s="21">
        <v>70</v>
      </c>
      <c r="Z120" s="171">
        <v>2</v>
      </c>
      <c r="AA120" s="52">
        <v>4.2</v>
      </c>
      <c r="AB120" s="52">
        <v>10</v>
      </c>
      <c r="AC120" s="52">
        <v>27</v>
      </c>
      <c r="AE120" s="25" t="s">
        <v>856</v>
      </c>
      <c r="AF120">
        <v>14.86</v>
      </c>
      <c r="AG120">
        <v>52.69</v>
      </c>
      <c r="AH120" s="52">
        <v>7.67</v>
      </c>
      <c r="AI120" s="87">
        <v>3.52</v>
      </c>
      <c r="AJ120" s="127"/>
      <c r="AK120" s="87">
        <v>23.28</v>
      </c>
      <c r="AL120" s="140">
        <v>3.25</v>
      </c>
      <c r="AM120" s="131"/>
      <c r="AO120" s="7"/>
      <c r="AS120" s="7"/>
      <c r="AV120" s="84">
        <v>1.1200000000000001</v>
      </c>
      <c r="AW120" s="7"/>
      <c r="AZ120" s="84">
        <v>0.22</v>
      </c>
      <c r="BA120" s="7"/>
      <c r="BD120" s="140" t="str">
        <f t="shared" si="7"/>
        <v/>
      </c>
      <c r="BE120" s="140" t="str">
        <f t="shared" si="8"/>
        <v/>
      </c>
      <c r="BF120" s="140">
        <f t="shared" si="9"/>
        <v>1.1200000000000001</v>
      </c>
      <c r="BG120" s="140">
        <f t="shared" si="10"/>
        <v>0.22</v>
      </c>
      <c r="BH120" s="84">
        <f t="shared" si="6"/>
        <v>30.950000000000003</v>
      </c>
      <c r="BI120" s="84" t="str">
        <f>IF(ISBLANK(AH120),"",IF(ISBLANK(AF121),"",IFERROR(((AH120-AF121)/0.36/P120),"")))</f>
        <v/>
      </c>
      <c r="BJ120" s="84">
        <f>IF(ISBLANK(AH120),"",IF(ISBLANK(AH120),"",IFERROR(((AH120-AH121)/0.36/P120),"")))</f>
        <v>0.13117283950617287</v>
      </c>
      <c r="BK120" s="84">
        <f>IF(ISBLANK(AG121),"",IF(ISBLANK(BH120),"",IFERROR(((BH120-AG121)/0.36/P120),"")))</f>
        <v>0.69367283950617298</v>
      </c>
      <c r="BL120" s="84">
        <f>IF(ISBLANK(BH121),"",IF(ISBLANK(BH120),"",IFERROR(((BH120-BH121)/0.36/P120),"")))</f>
        <v>0.55941358024691368</v>
      </c>
    </row>
    <row r="121" spans="1:64"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11"/>
        <v>72</v>
      </c>
      <c r="Q121" s="54">
        <f>INDEX([1]Sheet1!$J:$J,MATCH(A121,[1]Sheet1!$A:$A,0))</f>
        <v>95.971684111000002</v>
      </c>
      <c r="R121">
        <v>918.89590247199999</v>
      </c>
      <c r="S121" s="68" t="s">
        <v>39</v>
      </c>
      <c r="T121" s="59">
        <v>2.5</v>
      </c>
      <c r="U121" s="59">
        <v>13.2</v>
      </c>
      <c r="V121" s="21">
        <v>25</v>
      </c>
      <c r="W121" s="21">
        <v>55</v>
      </c>
      <c r="Z121" s="171">
        <v>1.5</v>
      </c>
      <c r="AA121" s="52">
        <v>10.199999999999999</v>
      </c>
      <c r="AB121" s="52">
        <v>8</v>
      </c>
      <c r="AC121" s="52">
        <v>25</v>
      </c>
      <c r="AE121" s="25" t="s">
        <v>856</v>
      </c>
      <c r="AG121">
        <v>12.97</v>
      </c>
      <c r="AH121" s="52">
        <v>4.2699999999999996</v>
      </c>
      <c r="AI121" s="87">
        <v>3.1</v>
      </c>
      <c r="AJ121" s="127"/>
      <c r="AK121" s="87">
        <v>12.18</v>
      </c>
      <c r="AL121" s="140">
        <v>10.26</v>
      </c>
      <c r="AM121" s="131"/>
      <c r="AO121" s="7"/>
      <c r="AS121" s="7"/>
      <c r="AV121" s="84">
        <v>0.98</v>
      </c>
      <c r="AW121" s="7"/>
      <c r="AZ121" s="84">
        <v>0.2</v>
      </c>
      <c r="BA121" s="7"/>
      <c r="BD121" s="140" t="str">
        <f t="shared" si="7"/>
        <v/>
      </c>
      <c r="BE121" s="140" t="str">
        <f t="shared" si="8"/>
        <v/>
      </c>
      <c r="BF121" s="140">
        <f t="shared" si="9"/>
        <v>0.98</v>
      </c>
      <c r="BG121" s="140">
        <f t="shared" si="10"/>
        <v>0.2</v>
      </c>
      <c r="BH121" s="84">
        <f t="shared" si="6"/>
        <v>16.45</v>
      </c>
      <c r="BI121" s="84" t="str">
        <f>IF(ISBLANK(AH121),"",IF(ISBLANK(AF121),"",IFERROR(((AH121-AF121)/0.36/P121),"")))</f>
        <v/>
      </c>
      <c r="BK121" s="84">
        <f>IF(ISBLANK(BH121),"",IF(ISBLANK(AG121),"",IFERROR(((BH121-AG121)/0.36/P121),"")))</f>
        <v>0.13425925925925919</v>
      </c>
    </row>
    <row r="122" spans="1:64"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11"/>
        <v>72</v>
      </c>
      <c r="Q122" s="54">
        <f>INDEX([1]Sheet1!$J:$J,MATCH(A122,[1]Sheet1!$A:$A,0))</f>
        <v>95.971684111000002</v>
      </c>
      <c r="R122">
        <v>828.615789597</v>
      </c>
      <c r="S122" s="68" t="s">
        <v>39</v>
      </c>
      <c r="T122" s="59">
        <v>2.2000000000000002</v>
      </c>
      <c r="U122" s="59">
        <v>21</v>
      </c>
      <c r="V122" s="21">
        <v>25</v>
      </c>
      <c r="W122" s="21">
        <v>60</v>
      </c>
      <c r="Z122" s="171">
        <v>3</v>
      </c>
      <c r="AA122" s="52">
        <v>21</v>
      </c>
      <c r="AB122" s="52">
        <v>35</v>
      </c>
      <c r="AC122" s="52">
        <v>65</v>
      </c>
      <c r="AE122" s="25" t="s">
        <v>856</v>
      </c>
      <c r="AF122">
        <v>63.96</v>
      </c>
      <c r="AG122">
        <v>81.039999999999992</v>
      </c>
      <c r="AH122" s="52">
        <v>21.13</v>
      </c>
      <c r="AI122" s="87">
        <v>9.9700000000000006</v>
      </c>
      <c r="AJ122" s="127"/>
      <c r="AK122" s="87">
        <v>20.079999999999998</v>
      </c>
      <c r="AL122" s="140">
        <v>6.47</v>
      </c>
      <c r="AM122" s="131"/>
      <c r="AN122" s="84">
        <v>0.67</v>
      </c>
      <c r="AO122" s="7"/>
      <c r="AR122" s="84">
        <v>0.16</v>
      </c>
      <c r="AS122" s="7"/>
      <c r="AV122" s="84">
        <v>0.95</v>
      </c>
      <c r="AW122" s="7"/>
      <c r="AZ122" s="84">
        <v>0.17</v>
      </c>
      <c r="BA122" s="7"/>
      <c r="BD122" s="140">
        <f t="shared" si="7"/>
        <v>0.67</v>
      </c>
      <c r="BE122" s="140">
        <f t="shared" si="8"/>
        <v>0.16</v>
      </c>
      <c r="BF122" s="140">
        <f t="shared" si="9"/>
        <v>0.95</v>
      </c>
      <c r="BG122" s="140">
        <f t="shared" si="10"/>
        <v>0.17</v>
      </c>
      <c r="BH122" s="84">
        <f t="shared" si="6"/>
        <v>41.209999999999994</v>
      </c>
      <c r="BI122" s="84" t="str">
        <f>IF(ISBLANK(AH122),"",IF(ISBLANK(AF123),"",IFERROR(((AH122-AF123)/0.36/P122),"")))</f>
        <v/>
      </c>
      <c r="BJ122" s="84">
        <f>IF(ISBLANK(AH122),"",IF(ISBLANK(AH122),"",IFERROR(((AH122-AH123)/0.36/P122),"")))</f>
        <v>0.49305555555555558</v>
      </c>
      <c r="BK122" s="84">
        <f>IF(ISBLANK(AG123),"",IF(ISBLANK(BH122),"",IFERROR(((BH122-AG123)/0.36/P122),"")))</f>
        <v>0.9239969135802466</v>
      </c>
      <c r="BL122" s="84">
        <f>IF(ISBLANK(BH123),"",IF(ISBLANK(BH122),"",IFERROR(((BH122-BH123)/0.36/P122),"")))</f>
        <v>0.85956790123456761</v>
      </c>
    </row>
    <row r="123" spans="1:64"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11"/>
        <v>72</v>
      </c>
      <c r="Q123" s="54">
        <f>INDEX([1]Sheet1!$J:$J,MATCH(A123,[1]Sheet1!$A:$A,0))</f>
        <v>95.971684111000002</v>
      </c>
      <c r="R123">
        <v>924.58747370799995</v>
      </c>
      <c r="S123" s="68" t="s">
        <v>39</v>
      </c>
      <c r="T123" s="59">
        <v>3.4</v>
      </c>
      <c r="U123" s="59">
        <v>14.8</v>
      </c>
      <c r="V123" s="21">
        <v>25</v>
      </c>
      <c r="W123" s="21">
        <v>50</v>
      </c>
      <c r="Z123" s="171">
        <v>2.5</v>
      </c>
      <c r="AA123" s="52">
        <v>6.8</v>
      </c>
      <c r="AB123" s="52">
        <v>7</v>
      </c>
      <c r="AC123" s="52">
        <v>30</v>
      </c>
      <c r="AE123" s="25" t="s">
        <v>856</v>
      </c>
      <c r="AG123">
        <v>17.260000000000002</v>
      </c>
      <c r="AH123" s="52">
        <v>8.35</v>
      </c>
      <c r="AI123" s="87">
        <v>3.66</v>
      </c>
      <c r="AJ123" s="127"/>
      <c r="AK123" s="87">
        <v>10.58</v>
      </c>
      <c r="AL123" s="140">
        <v>2.39</v>
      </c>
      <c r="AM123" s="131"/>
      <c r="AN123" s="84">
        <v>0.88</v>
      </c>
      <c r="AO123" s="7"/>
      <c r="AR123" s="84">
        <v>0.19</v>
      </c>
      <c r="AS123" s="7"/>
      <c r="AV123" s="84">
        <v>1.02</v>
      </c>
      <c r="AW123" s="7"/>
      <c r="AZ123" s="84">
        <v>0.2</v>
      </c>
      <c r="BA123" s="7"/>
      <c r="BD123" s="140">
        <f t="shared" si="7"/>
        <v>0.88</v>
      </c>
      <c r="BE123" s="140">
        <f t="shared" si="8"/>
        <v>0.19</v>
      </c>
      <c r="BF123" s="140">
        <f t="shared" si="9"/>
        <v>1.02</v>
      </c>
      <c r="BG123" s="140">
        <f t="shared" si="10"/>
        <v>0.2</v>
      </c>
      <c r="BH123" s="84">
        <f t="shared" si="6"/>
        <v>18.93</v>
      </c>
      <c r="BI123" s="84" t="str">
        <f>IF(ISBLANK(AH123),"",IF(ISBLANK(AF123),"",IFERROR(((AH123-AF123)/0.36/P123),"")))</f>
        <v/>
      </c>
      <c r="BK123" s="84">
        <f>IF(ISBLANK(BH123),"",IF(ISBLANK(AG123),"",IFERROR(((BH123-AG123)/0.36/P123),"")))</f>
        <v>6.4429012345678938E-2</v>
      </c>
    </row>
    <row r="124" spans="1:64"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11"/>
        <v>72</v>
      </c>
      <c r="Q124" s="54">
        <f>INDEX([1]Sheet1!$J:$J,MATCH(A124,[1]Sheet1!$A:$A,0))</f>
        <v>95.971684111000002</v>
      </c>
      <c r="R124">
        <v>828.615789597</v>
      </c>
      <c r="S124" s="68" t="s">
        <v>39</v>
      </c>
      <c r="T124" s="59">
        <v>4</v>
      </c>
      <c r="U124" s="59">
        <v>10.8</v>
      </c>
      <c r="V124" s="21">
        <v>15</v>
      </c>
      <c r="W124" s="21">
        <v>35</v>
      </c>
      <c r="Z124" s="171">
        <v>3</v>
      </c>
      <c r="AA124" s="52">
        <v>9</v>
      </c>
      <c r="AB124" s="52">
        <v>20</v>
      </c>
      <c r="AC124" s="52">
        <v>45</v>
      </c>
      <c r="AE124" s="25" t="s">
        <v>856</v>
      </c>
      <c r="AF124">
        <v>9.2799999999999994</v>
      </c>
      <c r="AG124">
        <v>33.72</v>
      </c>
      <c r="AH124" s="52">
        <v>26.72</v>
      </c>
      <c r="AI124" s="87">
        <v>10.42</v>
      </c>
      <c r="AJ124" s="127"/>
      <c r="AK124" s="87">
        <v>4.92</v>
      </c>
      <c r="AL124" s="140">
        <v>2.4300000000000002</v>
      </c>
      <c r="AM124" s="131"/>
      <c r="AN124" s="84">
        <v>0.77</v>
      </c>
      <c r="AO124" s="7"/>
      <c r="AR124" s="84">
        <v>0.16</v>
      </c>
      <c r="AS124" s="7"/>
      <c r="AW124" s="7"/>
      <c r="BA124" s="7"/>
      <c r="BD124" s="140">
        <f t="shared" si="7"/>
        <v>0.77</v>
      </c>
      <c r="BE124" s="140">
        <f t="shared" si="8"/>
        <v>0.16</v>
      </c>
      <c r="BF124" s="140" t="str">
        <f t="shared" si="9"/>
        <v/>
      </c>
      <c r="BG124" s="140" t="str">
        <f t="shared" si="10"/>
        <v/>
      </c>
      <c r="BH124" s="84">
        <f t="shared" si="6"/>
        <v>31.64</v>
      </c>
      <c r="BI124" s="84">
        <f>IF(ISBLANK(AH124),"",IF(ISBLANK(AF125),"",IFERROR(((AH124-AF125)/0.36/P124),"")))</f>
        <v>0.75655864197530864</v>
      </c>
      <c r="BJ124" s="84">
        <f>IF(ISBLANK(AH124),"",IF(ISBLANK(AH124),"",IFERROR(((AH124-AH125)/0.36/P124),"")))</f>
        <v>0.58410493827160492</v>
      </c>
      <c r="BK124" s="84">
        <f>IF(ISBLANK(AG125),"",IF(ISBLANK(BH124),"",IFERROR(((BH124-AG125)/0.36/P124),"")))</f>
        <v>0.2372685185185186</v>
      </c>
      <c r="BL124" s="84">
        <f>IF(ISBLANK(BH125),"",IF(ISBLANK(BH124),"",IFERROR(((BH124-BH125)/0.36/P124),"")))</f>
        <v>-0.37962962962962954</v>
      </c>
    </row>
    <row r="125" spans="1:64"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11"/>
        <v>72</v>
      </c>
      <c r="Q125" s="54">
        <f>INDEX([1]Sheet1!$J:$J,MATCH(A125,[1]Sheet1!$A:$A,0))</f>
        <v>95.971684111000002</v>
      </c>
      <c r="R125">
        <v>924.58747370799995</v>
      </c>
      <c r="S125" s="68" t="s">
        <v>39</v>
      </c>
      <c r="T125" s="59">
        <v>3.2</v>
      </c>
      <c r="U125" s="59">
        <v>22.2</v>
      </c>
      <c r="V125" s="21">
        <v>20</v>
      </c>
      <c r="W125" s="21">
        <v>55</v>
      </c>
      <c r="Z125" s="171">
        <v>2</v>
      </c>
      <c r="AA125" s="52">
        <v>2.6</v>
      </c>
      <c r="AB125" s="52">
        <v>13</v>
      </c>
      <c r="AC125" s="52">
        <v>27</v>
      </c>
      <c r="AE125" s="25" t="s">
        <v>856</v>
      </c>
      <c r="AF125">
        <v>7.11</v>
      </c>
      <c r="AG125">
        <v>25.49</v>
      </c>
      <c r="AH125" s="52">
        <v>11.58</v>
      </c>
      <c r="AI125" s="87">
        <v>4.18</v>
      </c>
      <c r="AJ125" s="127"/>
      <c r="AK125" s="87">
        <v>29.9</v>
      </c>
      <c r="AL125" s="140">
        <v>1.61</v>
      </c>
      <c r="AM125" s="131"/>
      <c r="AN125" s="84">
        <v>0.84</v>
      </c>
      <c r="AO125" s="7"/>
      <c r="AR125" s="84">
        <v>0.24</v>
      </c>
      <c r="AS125" s="7"/>
      <c r="AW125" s="7"/>
      <c r="BA125" s="7"/>
      <c r="BD125" s="140">
        <f t="shared" si="7"/>
        <v>0.84</v>
      </c>
      <c r="BE125" s="140">
        <f t="shared" si="8"/>
        <v>0.24</v>
      </c>
      <c r="BF125" s="140" t="str">
        <f t="shared" si="9"/>
        <v/>
      </c>
      <c r="BG125" s="140" t="str">
        <f t="shared" si="10"/>
        <v/>
      </c>
      <c r="BH125" s="84">
        <f t="shared" si="6"/>
        <v>41.48</v>
      </c>
      <c r="BI125" s="84">
        <f>IF(ISBLANK(AH125),"",IF(ISBLANK(AF125),"",IFERROR(((AH125-AF125)/0.36/P125),"")))</f>
        <v>0.17245370370370369</v>
      </c>
      <c r="BK125" s="84">
        <f>IF(ISBLANK(BH125),"",IF(ISBLANK(AG125),"",IFERROR(((BH125-AG125)/0.36/P125),"")))</f>
        <v>0.61689814814814814</v>
      </c>
    </row>
    <row r="126" spans="1:64"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11"/>
        <v>70</v>
      </c>
      <c r="Q126" s="54">
        <f>INDEX([1]Sheet1!$J:$J,MATCH(A126,[1]Sheet1!$A:$A,0))</f>
        <v>71.696299983000003</v>
      </c>
      <c r="R126">
        <v>840.741047933</v>
      </c>
      <c r="S126" s="68" t="s">
        <v>23</v>
      </c>
      <c r="T126" s="59">
        <v>3</v>
      </c>
      <c r="U126" s="59">
        <v>2.2000000000000002</v>
      </c>
      <c r="V126" s="21">
        <v>38</v>
      </c>
      <c r="W126" s="21">
        <v>55</v>
      </c>
      <c r="Z126" s="171">
        <v>2.5</v>
      </c>
      <c r="AA126" s="52">
        <v>2.2000000000000002</v>
      </c>
      <c r="AB126" s="52">
        <v>28</v>
      </c>
      <c r="AC126" s="52">
        <v>40</v>
      </c>
      <c r="AE126" s="25" t="s">
        <v>856</v>
      </c>
      <c r="AF126">
        <v>24.25</v>
      </c>
      <c r="AG126">
        <v>58.14</v>
      </c>
      <c r="AH126" s="52">
        <v>38.76</v>
      </c>
      <c r="AI126" s="87">
        <v>14.38</v>
      </c>
      <c r="AJ126" s="127"/>
      <c r="AK126" s="87">
        <v>11.19</v>
      </c>
      <c r="AL126" s="140">
        <v>3.46</v>
      </c>
      <c r="AM126" s="131"/>
      <c r="AN126" s="84">
        <v>0.84</v>
      </c>
      <c r="AO126" s="7"/>
      <c r="AR126" s="84">
        <v>0.14000000000000001</v>
      </c>
      <c r="AS126" s="7"/>
      <c r="AV126" s="84">
        <v>1.05</v>
      </c>
      <c r="AW126" s="7"/>
      <c r="AZ126" s="84">
        <v>0.26</v>
      </c>
      <c r="BA126" s="7"/>
      <c r="BD126" s="140">
        <f t="shared" si="7"/>
        <v>0.84</v>
      </c>
      <c r="BE126" s="140">
        <f t="shared" si="8"/>
        <v>0.14000000000000001</v>
      </c>
      <c r="BF126" s="140">
        <f t="shared" si="9"/>
        <v>1.05</v>
      </c>
      <c r="BG126" s="140">
        <f t="shared" si="10"/>
        <v>0.26</v>
      </c>
      <c r="BH126" s="84">
        <f t="shared" si="6"/>
        <v>49.949999999999996</v>
      </c>
      <c r="BI126" s="84">
        <f>IF(ISBLANK(AH126),"",IF(ISBLANK(AF127),"",IFERROR(((AH126-AF127)/0.36/P126),"")))</f>
        <v>0.88849206349206333</v>
      </c>
      <c r="BJ126" s="84">
        <f>IF(ISBLANK(AH126),"",IF(ISBLANK(AH126),"",IFERROR(((AH126-AH127)/0.36/P126),"")))</f>
        <v>8.2142857142857156E-2</v>
      </c>
      <c r="BK126" s="84">
        <f>IF(ISBLANK(AG127),"",IF(ISBLANK(BH126),"",IFERROR(((BH126-AG127)/0.36/P126),"")))</f>
        <v>0.8103174603174601</v>
      </c>
      <c r="BL126" s="84">
        <f>IF(ISBLANK(BH127),"",IF(ISBLANK(BH126),"",IFERROR(((BH126-BH127)/0.36/P126),"")))</f>
        <v>0.47738095238095246</v>
      </c>
    </row>
    <row r="127" spans="1:64"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11"/>
        <v>70</v>
      </c>
      <c r="Q127" s="54">
        <f>INDEX([1]Sheet1!$J:$J,MATCH(A127,[1]Sheet1!$A:$A,0))</f>
        <v>71.696299983000003</v>
      </c>
      <c r="R127">
        <v>912.43734791600002</v>
      </c>
      <c r="S127" s="68" t="s">
        <v>23</v>
      </c>
      <c r="T127" s="59">
        <v>1</v>
      </c>
      <c r="U127" s="59">
        <v>2.2000000000000002</v>
      </c>
      <c r="V127" s="21">
        <v>70</v>
      </c>
      <c r="W127" s="21">
        <v>85</v>
      </c>
      <c r="Z127" s="171">
        <v>1</v>
      </c>
      <c r="AA127" s="52">
        <v>1.4</v>
      </c>
      <c r="AB127" s="52">
        <v>30</v>
      </c>
      <c r="AC127" s="52">
        <v>35</v>
      </c>
      <c r="AE127" s="25" t="s">
        <v>856</v>
      </c>
      <c r="AF127">
        <v>16.37</v>
      </c>
      <c r="AG127">
        <v>29.53</v>
      </c>
      <c r="AH127" s="52">
        <v>36.69</v>
      </c>
      <c r="AI127" s="87">
        <v>15.39</v>
      </c>
      <c r="AJ127" s="127"/>
      <c r="AK127" s="87">
        <v>1.23</v>
      </c>
      <c r="AL127" s="140">
        <v>1.2</v>
      </c>
      <c r="AM127" s="131"/>
      <c r="AN127" s="84">
        <v>1.0900000000000001</v>
      </c>
      <c r="AO127" s="7"/>
      <c r="AR127" s="84">
        <v>0.14000000000000001</v>
      </c>
      <c r="AS127" s="7"/>
      <c r="AW127" s="7"/>
      <c r="BA127" s="7"/>
      <c r="BD127" s="140">
        <f t="shared" si="7"/>
        <v>1.0900000000000001</v>
      </c>
      <c r="BE127" s="140">
        <f t="shared" si="8"/>
        <v>0.14000000000000001</v>
      </c>
      <c r="BF127" s="140" t="str">
        <f t="shared" si="9"/>
        <v/>
      </c>
      <c r="BG127" s="140" t="str">
        <f t="shared" si="10"/>
        <v/>
      </c>
      <c r="BH127" s="84">
        <f t="shared" si="6"/>
        <v>37.919999999999995</v>
      </c>
      <c r="BI127" s="84">
        <f>IF(ISBLANK(AH127),"",IF(ISBLANK(AF127),"",IFERROR(((AH127-AF127)/0.36/P127),"")))</f>
        <v>0.80634920634920626</v>
      </c>
      <c r="BK127" s="84">
        <f>IF(ISBLANK(BH127),"",IF(ISBLANK(AG127),"",IFERROR(((BH127-AG127)/0.36/P127),"")))</f>
        <v>0.3329365079365077</v>
      </c>
    </row>
    <row r="128" spans="1:64"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11"/>
        <v>70</v>
      </c>
      <c r="Q128" s="54">
        <f>INDEX([1]Sheet1!$J:$J,MATCH(A128,[1]Sheet1!$A:$A,0))</f>
        <v>71.696299983000003</v>
      </c>
      <c r="R128">
        <v>840.741047933</v>
      </c>
      <c r="S128" s="68" t="s">
        <v>23</v>
      </c>
      <c r="T128" s="59">
        <v>2</v>
      </c>
      <c r="U128" s="59">
        <v>4.4000000000000004</v>
      </c>
      <c r="V128" s="23">
        <v>40</v>
      </c>
      <c r="W128" s="23">
        <v>60</v>
      </c>
      <c r="Z128" s="171">
        <v>2.2000000000000002</v>
      </c>
      <c r="AA128" s="52">
        <v>8.8000000000000007</v>
      </c>
      <c r="AB128" s="52">
        <v>25</v>
      </c>
      <c r="AC128" s="52">
        <v>37</v>
      </c>
      <c r="AE128" s="25" t="s">
        <v>856</v>
      </c>
      <c r="AF128">
        <v>24.42</v>
      </c>
      <c r="AG128">
        <v>61.21</v>
      </c>
      <c r="AH128" s="52">
        <v>30.58</v>
      </c>
      <c r="AI128" s="87">
        <v>11.35</v>
      </c>
      <c r="AJ128" s="127"/>
      <c r="AK128" s="87">
        <v>10.29</v>
      </c>
      <c r="AL128" s="140">
        <v>1.5</v>
      </c>
      <c r="AM128" s="131"/>
      <c r="AN128" s="84">
        <v>1.26</v>
      </c>
      <c r="AO128" s="7"/>
      <c r="AR128" s="84">
        <v>0.2</v>
      </c>
      <c r="AS128" s="7"/>
      <c r="AV128" s="84">
        <v>10.9</v>
      </c>
      <c r="AW128" s="7"/>
      <c r="AZ128" s="84">
        <v>0.14000000000000001</v>
      </c>
      <c r="BA128" s="7"/>
      <c r="BD128" s="140">
        <f t="shared" si="7"/>
        <v>1.26</v>
      </c>
      <c r="BE128" s="140">
        <f t="shared" si="8"/>
        <v>0.2</v>
      </c>
      <c r="BF128" s="140">
        <f t="shared" si="9"/>
        <v>10.9</v>
      </c>
      <c r="BG128" s="140">
        <f t="shared" si="10"/>
        <v>0.14000000000000001</v>
      </c>
      <c r="BH128" s="84">
        <f t="shared" si="6"/>
        <v>40.869999999999997</v>
      </c>
      <c r="BI128" s="84">
        <f>IF(ISBLANK(AH128),"",IF(ISBLANK(AF129),"",IFERROR(((AH128-AF129)/0.36/P128),"")))</f>
        <v>0.75238095238095248</v>
      </c>
      <c r="BJ128" s="84">
        <f>IF(ISBLANK(AH128),"",IF(ISBLANK(AH128),"",IFERROR(((AH128-AH129)/0.36/P128),"")))</f>
        <v>0.11428571428571425</v>
      </c>
      <c r="BK128" s="84">
        <f>IF(ISBLANK(AG129),"",IF(ISBLANK(BH128),"",IFERROR(((BH128-AG129)/0.36/P128),"")))</f>
        <v>0.46626984126984133</v>
      </c>
      <c r="BL128" s="84">
        <f>IF(ISBLANK(BH129),"",IF(ISBLANK(BH128),"",IFERROR(((BH128-BH129)/0.36/P128),"")))</f>
        <v>0.39880952380952372</v>
      </c>
    </row>
    <row r="129" spans="1:64"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11"/>
        <v>70</v>
      </c>
      <c r="Q129" s="54">
        <f>INDEX([1]Sheet1!$J:$J,MATCH(A129,[1]Sheet1!$A:$A,0))</f>
        <v>71.696299983000003</v>
      </c>
      <c r="R129">
        <v>912.43734791600002</v>
      </c>
      <c r="S129" s="68" t="s">
        <v>23</v>
      </c>
      <c r="T129" s="59">
        <v>1.3</v>
      </c>
      <c r="U129" s="59">
        <v>5.4</v>
      </c>
      <c r="V129" s="23">
        <v>45</v>
      </c>
      <c r="W129" s="23">
        <v>55</v>
      </c>
      <c r="Z129" s="171">
        <v>1.9</v>
      </c>
      <c r="AA129" s="52">
        <v>1.8</v>
      </c>
      <c r="AB129" s="52">
        <v>15</v>
      </c>
      <c r="AC129" s="52">
        <v>22</v>
      </c>
      <c r="AE129" s="25" t="s">
        <v>856</v>
      </c>
      <c r="AF129">
        <v>11.62</v>
      </c>
      <c r="AG129">
        <v>29.119999999999997</v>
      </c>
      <c r="AH129" s="52">
        <v>27.7</v>
      </c>
      <c r="AI129" s="87">
        <v>11.87</v>
      </c>
      <c r="AJ129" s="127"/>
      <c r="AK129" s="87">
        <v>3.12</v>
      </c>
      <c r="AL129" s="140">
        <v>1.65</v>
      </c>
      <c r="AM129" s="131"/>
      <c r="AN129" s="84">
        <v>1.4</v>
      </c>
      <c r="AO129" s="7"/>
      <c r="AR129" s="84">
        <v>0.2</v>
      </c>
      <c r="AS129" s="7"/>
      <c r="AW129" s="7"/>
      <c r="BA129" s="7"/>
      <c r="BD129" s="140">
        <f t="shared" si="7"/>
        <v>1.4</v>
      </c>
      <c r="BE129" s="140">
        <f t="shared" si="8"/>
        <v>0.2</v>
      </c>
      <c r="BF129" s="140" t="str">
        <f t="shared" si="9"/>
        <v/>
      </c>
      <c r="BG129" s="140" t="str">
        <f t="shared" si="10"/>
        <v/>
      </c>
      <c r="BH129" s="84">
        <f t="shared" si="6"/>
        <v>30.82</v>
      </c>
      <c r="BI129" s="84">
        <f>IF(ISBLANK(AH129),"",IF(ISBLANK(AF129),"",IFERROR(((AH129-AF129)/0.36/P129),"")))</f>
        <v>0.63809523809523805</v>
      </c>
      <c r="BK129" s="84">
        <f>IF(ISBLANK(BH129),"",IF(ISBLANK(AG129),"",IFERROR(((BH129-AG129)/0.36/P129),"")))</f>
        <v>6.7460317460317581E-2</v>
      </c>
    </row>
    <row r="130" spans="1:64"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11"/>
        <v>70</v>
      </c>
      <c r="Q130" s="54">
        <f>INDEX([1]Sheet1!$J:$J,MATCH(A130,[1]Sheet1!$A:$A,0))</f>
        <v>71.696299983000003</v>
      </c>
      <c r="R130">
        <v>840.741047933</v>
      </c>
      <c r="S130" s="68" t="s">
        <v>23</v>
      </c>
      <c r="T130" s="59">
        <v>3</v>
      </c>
      <c r="U130" s="59">
        <v>17</v>
      </c>
      <c r="V130" s="23">
        <v>30</v>
      </c>
      <c r="W130" s="23">
        <v>95</v>
      </c>
      <c r="Z130" s="171">
        <v>2.8</v>
      </c>
      <c r="AA130" s="52">
        <v>24</v>
      </c>
      <c r="AB130" s="52">
        <v>45</v>
      </c>
      <c r="AC130" s="52">
        <v>70</v>
      </c>
      <c r="AE130" s="25" t="s">
        <v>856</v>
      </c>
      <c r="AF130">
        <v>4.8</v>
      </c>
      <c r="AG130">
        <v>104.22</v>
      </c>
      <c r="AH130" s="52">
        <v>40.770000000000003</v>
      </c>
      <c r="AI130" s="87">
        <v>5.87</v>
      </c>
      <c r="AJ130" s="127"/>
      <c r="AK130" s="87">
        <v>20.14</v>
      </c>
      <c r="AL130" s="140">
        <v>6.83</v>
      </c>
      <c r="AM130" s="131"/>
      <c r="AN130" s="84">
        <v>1.05</v>
      </c>
      <c r="AO130" s="7"/>
      <c r="AR130" s="84">
        <v>0.26</v>
      </c>
      <c r="AS130" s="7"/>
      <c r="AV130" s="84">
        <v>1.05</v>
      </c>
      <c r="AW130" s="7"/>
      <c r="AZ130" s="84">
        <v>0.21</v>
      </c>
      <c r="BA130" s="7"/>
      <c r="BD130" s="140">
        <f t="shared" si="7"/>
        <v>1.05</v>
      </c>
      <c r="BE130" s="140">
        <f t="shared" si="8"/>
        <v>0.26</v>
      </c>
      <c r="BF130" s="140">
        <f t="shared" si="9"/>
        <v>1.05</v>
      </c>
      <c r="BG130" s="140">
        <f t="shared" si="10"/>
        <v>0.21</v>
      </c>
      <c r="BH130" s="84">
        <f t="shared" ref="BH130:BH193" si="12">IF((AND(AH130="", AK130="")),"",AH130+AK130)</f>
        <v>60.910000000000004</v>
      </c>
      <c r="BI130" s="84">
        <f>IF(ISBLANK(AH130),"",IF(ISBLANK(AF131),"",IFERROR(((AH130-AF131)/0.36/P130),"")))</f>
        <v>1.573809523809524</v>
      </c>
      <c r="BJ130" s="84">
        <f>IF(ISBLANK(AH130),"",IF(ISBLANK(AH130),"",IFERROR(((AH130-AH131)/0.36/P130),"")))</f>
        <v>0.93809523809523832</v>
      </c>
      <c r="BK130" s="84">
        <f>IF(ISBLANK(AG131),"",IF(ISBLANK(BH130),"",IFERROR(((BH130-AG131)/0.36/P130),"")))</f>
        <v>-1.1337301587301587</v>
      </c>
      <c r="BL130" s="84">
        <f>IF(ISBLANK(BH131),"",IF(ISBLANK(BH130),"",IFERROR(((BH130-BH131)/0.36/P130),"")))</f>
        <v>1.4539682539682541</v>
      </c>
    </row>
    <row r="131" spans="1:64"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11"/>
        <v>70</v>
      </c>
      <c r="Q131" s="54">
        <f>INDEX([1]Sheet1!$J:$J,MATCH(A131,[1]Sheet1!$A:$A,0))</f>
        <v>71.696299983000003</v>
      </c>
      <c r="R131">
        <v>912.43734791600002</v>
      </c>
      <c r="S131" s="68" t="s">
        <v>23</v>
      </c>
      <c r="U131" s="59">
        <v>25</v>
      </c>
      <c r="V131" s="23">
        <v>40</v>
      </c>
      <c r="W131" s="23">
        <v>95</v>
      </c>
      <c r="Z131" s="171">
        <v>2</v>
      </c>
      <c r="AA131" s="52">
        <v>4</v>
      </c>
      <c r="AB131" s="52">
        <v>40</v>
      </c>
      <c r="AC131" s="52">
        <v>55</v>
      </c>
      <c r="AE131" s="25" t="s">
        <v>856</v>
      </c>
      <c r="AF131">
        <v>1.1100000000000001</v>
      </c>
      <c r="AG131">
        <v>89.48</v>
      </c>
      <c r="AH131" s="52">
        <v>17.13</v>
      </c>
      <c r="AI131" s="87">
        <v>16.12</v>
      </c>
      <c r="AJ131" s="127"/>
      <c r="AK131" s="87">
        <v>7.14</v>
      </c>
      <c r="AL131" s="140">
        <v>3.33</v>
      </c>
      <c r="AM131" s="131"/>
      <c r="AN131" s="84">
        <v>0.84</v>
      </c>
      <c r="AO131" s="7"/>
      <c r="AR131" s="84">
        <v>0.22</v>
      </c>
      <c r="AS131" s="7"/>
      <c r="AW131" s="7"/>
      <c r="BA131" s="7"/>
      <c r="BD131" s="140">
        <f t="shared" ref="BD131:BD194" si="13">IF(AQ131="",IF(AP131="",IF(AN131="",IF(AO131="","",AO131),AN131),AP131),AQ131)</f>
        <v>0.84</v>
      </c>
      <c r="BE131" s="140">
        <f t="shared" ref="BE131:BE194" si="14">IF(AT131="",IF(AU131="",IF(AR131="",IF(AS131="","",AS131),AR131),AU131),AT131)</f>
        <v>0.22</v>
      </c>
      <c r="BF131" s="140" t="str">
        <f t="shared" ref="BF131:BF194" si="15">IF(AX131="",IF(AY131="",IF(AV131="",IF(AW131="","",AW131),AV131),AY131),AX131)</f>
        <v/>
      </c>
      <c r="BG131" s="140" t="str">
        <f t="shared" ref="BG131:BG194" si="16">IF(BB131="",IF(BC131="",IF(AZ131="",IF(BA131="","",BA131),AZ131),BC131),BB131)</f>
        <v/>
      </c>
      <c r="BH131" s="84">
        <f t="shared" si="12"/>
        <v>24.27</v>
      </c>
      <c r="BI131" s="84">
        <f>IF(ISBLANK(AH131),"",IF(ISBLANK(AF131),"",IFERROR(((AH131-AF131)/0.36/P131),"")))</f>
        <v>0.63571428571428568</v>
      </c>
      <c r="BK131" s="84">
        <f>IF(ISBLANK(BH131),"",IF(ISBLANK(AG131),"",IFERROR(((BH131-AG131)/0.36/P131),"")))</f>
        <v>-2.5876984126984133</v>
      </c>
    </row>
    <row r="132" spans="1:64"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11"/>
        <v>70</v>
      </c>
      <c r="Q132" s="54">
        <f>INDEX([1]Sheet1!$J:$J,MATCH(A132,[1]Sheet1!$A:$A,0))</f>
        <v>71.696299983000003</v>
      </c>
      <c r="R132">
        <v>756.92531485699999</v>
      </c>
      <c r="S132" s="68" t="s">
        <v>23</v>
      </c>
      <c r="T132" s="62">
        <v>4.8</v>
      </c>
      <c r="U132" s="59">
        <v>16.8</v>
      </c>
      <c r="V132" s="23">
        <v>25</v>
      </c>
      <c r="W132" s="23">
        <v>75</v>
      </c>
      <c r="Z132" s="171">
        <v>4.5</v>
      </c>
      <c r="AA132" s="52">
        <v>13.8</v>
      </c>
      <c r="AB132" s="52">
        <v>15</v>
      </c>
      <c r="AC132" s="52">
        <v>50</v>
      </c>
      <c r="AE132" s="25" t="s">
        <v>856</v>
      </c>
      <c r="AF132">
        <v>9.2200000000000006</v>
      </c>
      <c r="AG132">
        <v>77.400000000000006</v>
      </c>
      <c r="AH132" s="52">
        <v>16.68</v>
      </c>
      <c r="AI132" s="87">
        <v>8.2200000000000006</v>
      </c>
      <c r="AJ132" s="127"/>
      <c r="AK132" s="87">
        <v>38.950000000000003</v>
      </c>
      <c r="AL132" s="140">
        <v>16.03</v>
      </c>
      <c r="AM132" s="131"/>
      <c r="AN132" s="84">
        <v>0.81</v>
      </c>
      <c r="AO132" s="7"/>
      <c r="AR132" s="84">
        <v>0.22</v>
      </c>
      <c r="AS132" s="7"/>
      <c r="AV132" s="84">
        <v>0.98</v>
      </c>
      <c r="AW132" s="7"/>
      <c r="AZ132" s="84">
        <v>0.24</v>
      </c>
      <c r="BA132" s="7"/>
      <c r="BD132" s="140">
        <f t="shared" si="13"/>
        <v>0.81</v>
      </c>
      <c r="BE132" s="140">
        <f t="shared" si="14"/>
        <v>0.22</v>
      </c>
      <c r="BF132" s="140">
        <f t="shared" si="15"/>
        <v>0.98</v>
      </c>
      <c r="BG132" s="140">
        <f t="shared" si="16"/>
        <v>0.24</v>
      </c>
      <c r="BH132" s="84">
        <f t="shared" si="12"/>
        <v>55.63</v>
      </c>
      <c r="BI132" s="84">
        <f>IF(ISBLANK(AH132),"",IF(ISBLANK(AF133),"",IFERROR(((AH132-AF133)/0.36/P132),"")))</f>
        <v>-4.2857142857142934E-2</v>
      </c>
      <c r="BJ132" s="84">
        <f>IF(ISBLANK(AH132),"",IF(ISBLANK(AH132),"",IFERROR(((AH132-AH133)/0.36/P132),"")))</f>
        <v>0.21865079365079365</v>
      </c>
      <c r="BK132" s="84">
        <f>IF(ISBLANK(AG133),"",IF(ISBLANK(BH132),"",IFERROR(((BH132-AG133)/0.36/P132),"")))</f>
        <v>-0.49007936507936523</v>
      </c>
      <c r="BL132" s="84">
        <f>IF(ISBLANK(BH133),"",IF(ISBLANK(BH132),"",IFERROR(((BH132-BH133)/0.36/P132),"")))</f>
        <v>0.76388888888888884</v>
      </c>
    </row>
    <row r="133" spans="1:64"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11"/>
        <v>70</v>
      </c>
      <c r="Q133" s="54">
        <f>INDEX([1]Sheet1!$J:$J,MATCH(A133,[1]Sheet1!$A:$A,0))</f>
        <v>71.696299983000003</v>
      </c>
      <c r="R133">
        <v>828.62161484000001</v>
      </c>
      <c r="S133" s="68" t="s">
        <v>23</v>
      </c>
      <c r="T133" s="62">
        <v>2</v>
      </c>
      <c r="U133" s="59">
        <v>9.6</v>
      </c>
      <c r="V133" s="23">
        <v>25</v>
      </c>
      <c r="W133" s="23">
        <v>70</v>
      </c>
      <c r="Z133" s="171">
        <v>1.7</v>
      </c>
      <c r="AA133" s="52">
        <v>10.199999999999999</v>
      </c>
      <c r="AB133" s="52">
        <v>18</v>
      </c>
      <c r="AC133" s="52">
        <v>45</v>
      </c>
      <c r="AE133" s="25" t="s">
        <v>856</v>
      </c>
      <c r="AF133">
        <v>17.760000000000002</v>
      </c>
      <c r="AG133">
        <v>67.98</v>
      </c>
      <c r="AH133" s="52">
        <v>11.17</v>
      </c>
      <c r="AI133" s="87">
        <v>4.22</v>
      </c>
      <c r="AJ133" s="127"/>
      <c r="AK133" s="87">
        <v>25.21</v>
      </c>
      <c r="AL133" s="140">
        <v>11.7</v>
      </c>
      <c r="AM133" s="131"/>
      <c r="AN133" s="84">
        <v>0.88</v>
      </c>
      <c r="AO133" s="7"/>
      <c r="AR133" s="84">
        <v>0.21</v>
      </c>
      <c r="AS133" s="7"/>
      <c r="AW133" s="7"/>
      <c r="BA133" s="7"/>
      <c r="BD133" s="140">
        <f t="shared" si="13"/>
        <v>0.88</v>
      </c>
      <c r="BE133" s="140">
        <f t="shared" si="14"/>
        <v>0.21</v>
      </c>
      <c r="BF133" s="140" t="str">
        <f t="shared" si="15"/>
        <v/>
      </c>
      <c r="BG133" s="140" t="str">
        <f t="shared" si="16"/>
        <v/>
      </c>
      <c r="BH133" s="84">
        <f t="shared" si="12"/>
        <v>36.380000000000003</v>
      </c>
      <c r="BI133" s="84">
        <f>IF(ISBLANK(AH133),"",IF(ISBLANK(AF133),"",IFERROR(((AH133-AF133)/0.36/P133),"")))</f>
        <v>-0.26150793650793658</v>
      </c>
      <c r="BK133" s="84">
        <f>IF(ISBLANK(BH133),"",IF(ISBLANK(AG133),"",IFERROR(((BH133-AG133)/0.36/P133),"")))</f>
        <v>-1.2539682539682542</v>
      </c>
    </row>
    <row r="134" spans="1:64" x14ac:dyDescent="0.25">
      <c r="A134" s="116"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11"/>
        <v>71</v>
      </c>
      <c r="Q134" s="54">
        <f>INDEX([1]Sheet1!$J:$J,MATCH(A134,[1]Sheet1!$A:$A,0))</f>
        <v>9.6000002329999994</v>
      </c>
      <c r="R134">
        <v>853.245599674</v>
      </c>
      <c r="S134" s="68" t="s">
        <v>94</v>
      </c>
      <c r="T134" s="62">
        <v>2</v>
      </c>
      <c r="U134" s="62">
        <v>6</v>
      </c>
      <c r="V134" s="23">
        <v>15</v>
      </c>
      <c r="W134" s="23">
        <v>45</v>
      </c>
      <c r="Z134" s="171">
        <v>1.5</v>
      </c>
      <c r="AA134" s="52">
        <v>5</v>
      </c>
      <c r="AB134" s="52">
        <v>10</v>
      </c>
      <c r="AC134" s="52">
        <v>30</v>
      </c>
      <c r="AE134" s="25" t="s">
        <v>856</v>
      </c>
      <c r="AG134" t="s">
        <v>756</v>
      </c>
      <c r="AH134" s="117">
        <v>6.43</v>
      </c>
      <c r="AI134" s="96">
        <v>1.38</v>
      </c>
      <c r="AJ134" s="133"/>
      <c r="AK134" s="96">
        <v>2.68</v>
      </c>
      <c r="AL134" s="145">
        <v>1.35</v>
      </c>
      <c r="AM134" s="131"/>
      <c r="AO134" s="7"/>
      <c r="AS134" s="7"/>
      <c r="AV134" s="84">
        <v>1.05</v>
      </c>
      <c r="AW134" s="7"/>
      <c r="AZ134" s="84">
        <v>0.27</v>
      </c>
      <c r="BA134" s="7"/>
      <c r="BD134" s="140" t="str">
        <f t="shared" si="13"/>
        <v/>
      </c>
      <c r="BE134" s="140" t="str">
        <f t="shared" si="14"/>
        <v/>
      </c>
      <c r="BF134" s="140">
        <f t="shared" si="15"/>
        <v>1.05</v>
      </c>
      <c r="BG134" s="140">
        <f t="shared" si="16"/>
        <v>0.27</v>
      </c>
      <c r="BH134" s="84">
        <f t="shared" si="12"/>
        <v>9.11</v>
      </c>
      <c r="BI134" s="84">
        <f>IF(ISBLANK(AH134),"",IF(ISBLANK(AF136),"",IFERROR(((AH134-AF136)/0.36/P134),"")))</f>
        <v>0.25156494522691702</v>
      </c>
      <c r="BJ134" s="84">
        <f>IF(ISBLANK(AH134),"",IF(ISBLANK(AH136),"",IFERROR(((AH134-AH136)/0.36/P134),"")))</f>
        <v>-1.9561815336463502E-3</v>
      </c>
      <c r="BK134" s="84">
        <f>IF(ISBLANK(BH134),"",IF(ISBLANK(AG136),"",IFERROR(((BH134-AG136)/0.36/P134),"")))</f>
        <v>0.35641627543035992</v>
      </c>
      <c r="BL134" s="84">
        <f>IF(ISBLANK(BH136),"",IF(ISBLANK(BH134),"",IFERROR(((BH134-BH136)/0.36/P134),"")))</f>
        <v>-4.4209702660406913E-2</v>
      </c>
    </row>
    <row r="135" spans="1:64" x14ac:dyDescent="0.25">
      <c r="A135" s="116"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11"/>
        <v>71</v>
      </c>
      <c r="Q135" s="54">
        <f>INDEX([1]Sheet1!$J:$J,MATCH(A135,[1]Sheet1!$A:$A,0))</f>
        <v>9.6000002329999994</v>
      </c>
      <c r="R135">
        <v>862.84559990699995</v>
      </c>
      <c r="S135" s="68" t="s">
        <v>94</v>
      </c>
      <c r="T135" s="62">
        <v>2.2999999999999998</v>
      </c>
      <c r="U135" s="62">
        <v>4</v>
      </c>
      <c r="V135" s="23">
        <v>20</v>
      </c>
      <c r="W135" s="23">
        <v>45</v>
      </c>
      <c r="Z135" s="171">
        <v>2</v>
      </c>
      <c r="AA135" s="52">
        <v>2.4</v>
      </c>
      <c r="AB135" s="52">
        <v>13</v>
      </c>
      <c r="AC135" s="52">
        <v>35</v>
      </c>
      <c r="AE135" s="25" t="s">
        <v>856</v>
      </c>
      <c r="AG135" t="s">
        <v>756</v>
      </c>
      <c r="AH135" s="117">
        <v>1.38</v>
      </c>
      <c r="AI135" s="96">
        <v>0.6</v>
      </c>
      <c r="AJ135" s="133"/>
      <c r="AK135" s="96">
        <v>16.36</v>
      </c>
      <c r="AL135" s="145">
        <v>5.86</v>
      </c>
      <c r="AM135" s="131"/>
      <c r="AO135" s="7"/>
      <c r="AS135" s="7"/>
      <c r="AV135" s="84">
        <v>0.88</v>
      </c>
      <c r="AW135" s="7"/>
      <c r="AZ135" s="84">
        <v>0.2</v>
      </c>
      <c r="BA135" s="7"/>
      <c r="BD135" s="140" t="str">
        <f t="shared" si="13"/>
        <v/>
      </c>
      <c r="BE135" s="140" t="str">
        <f t="shared" si="14"/>
        <v/>
      </c>
      <c r="BF135" s="140">
        <f t="shared" si="15"/>
        <v>0.88</v>
      </c>
      <c r="BG135" s="140">
        <f t="shared" si="16"/>
        <v>0.2</v>
      </c>
      <c r="BH135" s="84">
        <f t="shared" si="12"/>
        <v>17.739999999999998</v>
      </c>
      <c r="BI135" s="84">
        <f>IF(ISBLANK(AH135),"",IF(ISBLANK(AF136),"",IFERROR(((AH135-AF136)/0.36/P135),"")))</f>
        <v>5.3990610328638493E-2</v>
      </c>
      <c r="BJ135" s="84">
        <f>IF(ISBLANK(AH135),"",IF(ISBLANK(AH136),"",IFERROR(((AH135-AH136)/0.36/P135),"")))</f>
        <v>-0.1995305164319249</v>
      </c>
      <c r="BK135" s="84">
        <f>IF(ISBLANK(BH135),"",IF(ISBLANK(AG136),"",IFERROR(((BH135-AG136)/0.36/P135),"")))</f>
        <v>0.69405320813771521</v>
      </c>
      <c r="BL135" s="84">
        <f>IF(ISBLANK(BH136),"",IF(ISBLANK(BH135),"",IFERROR(((BH135-BH136)/0.36/P135),"")))</f>
        <v>0.29342723004694832</v>
      </c>
    </row>
    <row r="136" spans="1:64" x14ac:dyDescent="0.25">
      <c r="A136" s="116"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11"/>
        <v>71</v>
      </c>
      <c r="Q136" s="54">
        <f>INDEX([1]Sheet1!$J:$J,MATCH(A136,[1]Sheet1!$A:$A,0))</f>
        <v>9.6000002329999994</v>
      </c>
      <c r="R136">
        <v>872.44560014000001</v>
      </c>
      <c r="S136" s="68" t="s">
        <v>94</v>
      </c>
      <c r="T136" s="62">
        <v>1.5</v>
      </c>
      <c r="U136" s="62">
        <v>4.2</v>
      </c>
      <c r="V136" s="23">
        <v>18</v>
      </c>
      <c r="W136" s="23">
        <v>30</v>
      </c>
      <c r="Z136" s="171">
        <v>2</v>
      </c>
      <c r="AA136" s="52">
        <v>1.4</v>
      </c>
      <c r="AB136" s="52">
        <v>5</v>
      </c>
      <c r="AC136" s="52">
        <v>13</v>
      </c>
      <c r="AE136" s="25" t="s">
        <v>856</v>
      </c>
      <c r="AF136">
        <v>0</v>
      </c>
      <c r="AG136">
        <v>0</v>
      </c>
      <c r="AH136" s="117">
        <v>6.48</v>
      </c>
      <c r="AI136" s="96">
        <v>3.93</v>
      </c>
      <c r="AJ136" s="133"/>
      <c r="AK136" s="96">
        <v>3.76</v>
      </c>
      <c r="AL136" s="145">
        <v>2.11</v>
      </c>
      <c r="AM136" s="131"/>
      <c r="AO136" s="7"/>
      <c r="AS136" s="7"/>
      <c r="AW136" s="7"/>
      <c r="BA136" s="7"/>
      <c r="BD136" s="140" t="str">
        <f t="shared" si="13"/>
        <v/>
      </c>
      <c r="BE136" s="140" t="str">
        <f t="shared" si="14"/>
        <v/>
      </c>
      <c r="BF136" s="140" t="str">
        <f t="shared" si="15"/>
        <v/>
      </c>
      <c r="BG136" s="140" t="str">
        <f t="shared" si="16"/>
        <v/>
      </c>
      <c r="BH136" s="84">
        <f t="shared" si="12"/>
        <v>10.24</v>
      </c>
      <c r="BI136" s="84">
        <f>IF(ISBLANK(AH136),"",IF(ISBLANK(AF136),"",IFERROR(((AH136-AF136)/0.36/P136),"")))</f>
        <v>0.25352112676056343</v>
      </c>
      <c r="BK136" s="84">
        <f>IF(ISBLANK(BH136),"",IF(ISBLANK(AG136),"",IFERROR(((BH136-AG136)/0.36/P136),"")))</f>
        <v>0.40062597809076683</v>
      </c>
    </row>
    <row r="137" spans="1:64" x14ac:dyDescent="0.25">
      <c r="A137" s="116"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11"/>
        <v>71</v>
      </c>
      <c r="Q137" s="54">
        <f>INDEX([1]Sheet1!$J:$J,MATCH(A137,[1]Sheet1!$A:$A,0))</f>
        <v>9.6000002329999994</v>
      </c>
      <c r="R137">
        <v>853.245599674</v>
      </c>
      <c r="S137" s="68" t="s">
        <v>94</v>
      </c>
      <c r="T137" s="62">
        <v>3.5</v>
      </c>
      <c r="U137" s="62">
        <v>2.6</v>
      </c>
      <c r="V137" s="23">
        <v>10</v>
      </c>
      <c r="W137" s="23">
        <v>35</v>
      </c>
      <c r="Z137" s="171">
        <v>2.5</v>
      </c>
      <c r="AA137" s="52">
        <v>4.4000000000000004</v>
      </c>
      <c r="AB137" s="52">
        <v>5</v>
      </c>
      <c r="AC137" s="52">
        <v>20</v>
      </c>
      <c r="AE137" s="25" t="s">
        <v>856</v>
      </c>
      <c r="AF137">
        <v>14.46</v>
      </c>
      <c r="AG137">
        <v>25.810000000000002</v>
      </c>
      <c r="AH137" s="117">
        <v>3.8</v>
      </c>
      <c r="AI137" s="96">
        <v>2.2000000000000002</v>
      </c>
      <c r="AJ137" s="133"/>
      <c r="AK137" s="96">
        <v>7.75</v>
      </c>
      <c r="AL137" s="145">
        <v>2.08</v>
      </c>
      <c r="AM137" s="131"/>
      <c r="AO137" s="7"/>
      <c r="AS137" s="7"/>
      <c r="AV137" s="84">
        <v>0.88</v>
      </c>
      <c r="AW137" s="7"/>
      <c r="AZ137" s="84">
        <v>0.09</v>
      </c>
      <c r="BA137" s="7"/>
      <c r="BD137" s="140" t="str">
        <f t="shared" si="13"/>
        <v/>
      </c>
      <c r="BE137" s="140" t="str">
        <f t="shared" si="14"/>
        <v/>
      </c>
      <c r="BF137" s="140">
        <f t="shared" si="15"/>
        <v>0.88</v>
      </c>
      <c r="BG137" s="140">
        <f t="shared" si="16"/>
        <v>0.09</v>
      </c>
      <c r="BH137" s="84">
        <f t="shared" si="12"/>
        <v>11.55</v>
      </c>
      <c r="BI137" s="84">
        <f>IF(ISBLANK(AH137),"",IF(ISBLANK(AF139),"",IFERROR(((AH137-AF139)/0.36/P137),"")))</f>
        <v>-4.9687010954616605E-2</v>
      </c>
      <c r="BJ137" s="84">
        <f>IF(ISBLANK(AH137),"",IF(ISBLANK(AH139),"",IFERROR(((AH137-AH139)/0.36/P137),"")))</f>
        <v>-0.16431924882629109</v>
      </c>
      <c r="BK137" s="84">
        <f>IF(ISBLANK(BH137),"",IF(ISBLANK(AG139),"",IFERROR(((BH137-AG139)/0.36/P137),"")))</f>
        <v>-0.16627543035993739</v>
      </c>
      <c r="BL137" s="84">
        <f>IF(ISBLANK(BH139),"",IF(ISBLANK(BH137),"",IFERROR(((BH137-BH139)/0.36/P137),"")))</f>
        <v>-7.9029733959311413E-2</v>
      </c>
    </row>
    <row r="138" spans="1:64" x14ac:dyDescent="0.25">
      <c r="A138" s="116"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11"/>
        <v>71</v>
      </c>
      <c r="Q138" s="54">
        <f>INDEX([1]Sheet1!$J:$J,MATCH(A138,[1]Sheet1!$A:$A,0))</f>
        <v>9.6000002329999994</v>
      </c>
      <c r="R138">
        <v>862.84559990699995</v>
      </c>
      <c r="S138" s="68" t="s">
        <v>94</v>
      </c>
      <c r="T138" s="62">
        <v>1.5</v>
      </c>
      <c r="U138" s="62">
        <v>2.4</v>
      </c>
      <c r="V138" s="23">
        <v>10</v>
      </c>
      <c r="W138" s="23">
        <v>40</v>
      </c>
      <c r="Z138" s="171">
        <v>2</v>
      </c>
      <c r="AA138" s="52">
        <v>5.6</v>
      </c>
      <c r="AB138" s="52">
        <v>7</v>
      </c>
      <c r="AC138" s="52">
        <v>25</v>
      </c>
      <c r="AE138" s="25" t="s">
        <v>856</v>
      </c>
      <c r="AG138" t="s">
        <v>756</v>
      </c>
      <c r="AH138" s="117">
        <v>5.73</v>
      </c>
      <c r="AI138" s="96">
        <v>2.42</v>
      </c>
      <c r="AJ138" s="133"/>
      <c r="AK138" s="96">
        <v>12.85</v>
      </c>
      <c r="AL138" s="145">
        <v>4.3600000000000003</v>
      </c>
      <c r="AM138" s="131"/>
      <c r="AO138" s="7"/>
      <c r="AS138" s="7"/>
      <c r="AV138" s="84">
        <v>1.23</v>
      </c>
      <c r="AW138" s="7"/>
      <c r="AZ138" s="84">
        <v>0.15</v>
      </c>
      <c r="BA138" s="7"/>
      <c r="BD138" s="140" t="str">
        <f t="shared" si="13"/>
        <v/>
      </c>
      <c r="BE138" s="140" t="str">
        <f t="shared" si="14"/>
        <v/>
      </c>
      <c r="BF138" s="140">
        <f t="shared" si="15"/>
        <v>1.23</v>
      </c>
      <c r="BG138" s="140">
        <f t="shared" si="16"/>
        <v>0.15</v>
      </c>
      <c r="BH138" s="84">
        <f t="shared" si="12"/>
        <v>18.579999999999998</v>
      </c>
      <c r="BI138" s="84">
        <f>IF(ISBLANK(AH138),"",IF(ISBLANK(AF139),"",IFERROR(((AH138-AF139)/0.36/P138),"")))</f>
        <v>2.582159624413146E-2</v>
      </c>
      <c r="BJ138" s="84">
        <f>IF(ISBLANK(AH138),"",IF(ISBLANK(AH139),"",IFERROR(((AH138-AH139)/0.36/P138),"")))</f>
        <v>-8.8810641627543027E-2</v>
      </c>
      <c r="BK138" s="84">
        <f>IF(ISBLANK(BH138),"",IF(ISBLANK(AG139),"",IFERROR(((BH138-AG139)/0.36/P138),"")))</f>
        <v>0.10876369327073544</v>
      </c>
      <c r="BL138" s="84">
        <f>IF(ISBLANK(BH139),"",IF(ISBLANK(BH138),"",IFERROR(((BH138-BH139)/0.36/P138),"")))</f>
        <v>0.19600938967136144</v>
      </c>
    </row>
    <row r="139" spans="1:64" x14ac:dyDescent="0.25">
      <c r="A139" s="116"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11"/>
        <v>71</v>
      </c>
      <c r="Q139" s="54">
        <f>INDEX([1]Sheet1!$J:$J,MATCH(A139,[1]Sheet1!$A:$A,0))</f>
        <v>9.6000002329999994</v>
      </c>
      <c r="R139">
        <v>872.44560014000001</v>
      </c>
      <c r="S139" s="68" t="s">
        <v>94</v>
      </c>
      <c r="T139" s="62">
        <v>1.5</v>
      </c>
      <c r="U139" s="62">
        <v>3.6</v>
      </c>
      <c r="V139" s="23">
        <v>15</v>
      </c>
      <c r="W139" s="23">
        <v>25</v>
      </c>
      <c r="AA139" s="52">
        <v>1.4</v>
      </c>
      <c r="AB139" s="52">
        <v>3</v>
      </c>
      <c r="AC139" s="52">
        <v>10</v>
      </c>
      <c r="AE139" s="25" t="s">
        <v>856</v>
      </c>
      <c r="AF139">
        <v>5.07</v>
      </c>
      <c r="AG139">
        <v>15.8</v>
      </c>
      <c r="AH139" s="117">
        <v>8</v>
      </c>
      <c r="AI139" s="96">
        <v>2.68</v>
      </c>
      <c r="AJ139" s="133"/>
      <c r="AK139" s="96">
        <v>5.57</v>
      </c>
      <c r="AL139" s="145">
        <v>2.88</v>
      </c>
      <c r="AM139" s="131"/>
      <c r="AO139" s="7"/>
      <c r="AS139" s="7"/>
      <c r="AW139" s="7"/>
      <c r="BA139" s="7"/>
      <c r="BD139" s="140" t="str">
        <f t="shared" si="13"/>
        <v/>
      </c>
      <c r="BE139" s="140" t="str">
        <f t="shared" si="14"/>
        <v/>
      </c>
      <c r="BF139" s="140" t="str">
        <f t="shared" si="15"/>
        <v/>
      </c>
      <c r="BG139" s="140" t="str">
        <f t="shared" si="16"/>
        <v/>
      </c>
      <c r="BH139" s="84">
        <f t="shared" si="12"/>
        <v>13.57</v>
      </c>
      <c r="BI139" s="84">
        <f>IF(ISBLANK(AH139),"",IF(ISBLANK(AF139),"",IFERROR(((AH139-AF139)/0.36/P139),"")))</f>
        <v>0.11463223787167449</v>
      </c>
      <c r="BK139" s="84">
        <f>IF(ISBLANK(BH139),"",IF(ISBLANK(AG139),"",IFERROR(((BH139-AG139)/0.36/P139),"")))</f>
        <v>-8.7245696400625988E-2</v>
      </c>
    </row>
    <row r="140" spans="1:64" x14ac:dyDescent="0.25">
      <c r="A140" s="116"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11"/>
        <v>71</v>
      </c>
      <c r="Q140" s="54">
        <f>INDEX([1]Sheet1!$J:$J,MATCH(A140,[1]Sheet1!$A:$A,0))</f>
        <v>9.6000002329999994</v>
      </c>
      <c r="R140">
        <v>851.20814435499994</v>
      </c>
      <c r="S140" s="68" t="s">
        <v>94</v>
      </c>
      <c r="T140" s="62">
        <v>2.4</v>
      </c>
      <c r="U140" s="59">
        <v>2.6</v>
      </c>
      <c r="V140" s="23">
        <v>20</v>
      </c>
      <c r="W140" s="23">
        <v>25</v>
      </c>
      <c r="Z140" s="171">
        <v>2.5</v>
      </c>
      <c r="AA140" s="52">
        <v>1</v>
      </c>
      <c r="AB140" s="52">
        <v>10</v>
      </c>
      <c r="AC140" s="52">
        <v>17</v>
      </c>
      <c r="AE140" s="25" t="s">
        <v>856</v>
      </c>
      <c r="AG140" t="s">
        <v>756</v>
      </c>
      <c r="AH140" s="117">
        <v>5.85</v>
      </c>
      <c r="AI140" s="96">
        <v>2.62</v>
      </c>
      <c r="AJ140" s="133"/>
      <c r="AK140" s="96">
        <v>9</v>
      </c>
      <c r="AL140" s="145">
        <v>4.32</v>
      </c>
      <c r="AM140" s="131"/>
      <c r="AN140" s="84">
        <v>1.19</v>
      </c>
      <c r="AO140" s="7"/>
      <c r="AR140" s="84">
        <v>0.14000000000000001</v>
      </c>
      <c r="AS140" s="7"/>
      <c r="AW140" s="7"/>
      <c r="BA140" s="7"/>
      <c r="BD140" s="140">
        <f t="shared" si="13"/>
        <v>1.19</v>
      </c>
      <c r="BE140" s="140">
        <f t="shared" si="14"/>
        <v>0.14000000000000001</v>
      </c>
      <c r="BF140" s="140" t="str">
        <f t="shared" si="15"/>
        <v/>
      </c>
      <c r="BG140" s="140" t="str">
        <f t="shared" si="16"/>
        <v/>
      </c>
      <c r="BH140" s="84">
        <f t="shared" si="12"/>
        <v>14.85</v>
      </c>
      <c r="BI140" s="84">
        <f>IF(ISBLANK(AH140),"",IF(ISBLANK(AF142),"",IFERROR(((AH140-AF142)/0.36/P140),"")))</f>
        <v>-2.7386541471048627E-3</v>
      </c>
      <c r="BJ140" s="84">
        <f>IF(ISBLANK(AH140),"",IF(ISBLANK(AH142),"",IFERROR(((AH140-AH142)/0.36/P140),"")))</f>
        <v>4.3427230046948331E-2</v>
      </c>
      <c r="BK140" s="84">
        <f>IF(ISBLANK(BH140),"",IF(ISBLANK(AG142),"",IFERROR(((BH140-AG142)/0.36/P140),"")))</f>
        <v>-0.37989045383411596</v>
      </c>
      <c r="BL140" s="84">
        <f>IF(ISBLANK(BH142),"",IF(ISBLANK(BH140),"",IFERROR(((BH140-BH142)/0.36/P140),"")))</f>
        <v>0.14084507042253522</v>
      </c>
    </row>
    <row r="141" spans="1:64" x14ac:dyDescent="0.25">
      <c r="A141" s="116"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11"/>
        <v>71</v>
      </c>
      <c r="Q141" s="54">
        <f>INDEX([1]Sheet1!$J:$J,MATCH(A141,[1]Sheet1!$A:$A,0))</f>
        <v>9.6000002329999994</v>
      </c>
      <c r="R141">
        <v>860.808144588</v>
      </c>
      <c r="S141" s="68" t="s">
        <v>94</v>
      </c>
      <c r="T141" s="62">
        <v>1.5</v>
      </c>
      <c r="U141" s="59">
        <v>3.2</v>
      </c>
      <c r="V141" s="23">
        <v>5</v>
      </c>
      <c r="W141" s="23">
        <v>25</v>
      </c>
      <c r="Z141" s="171">
        <v>2</v>
      </c>
      <c r="AA141" s="52">
        <v>2.7</v>
      </c>
      <c r="AB141" s="52">
        <v>3</v>
      </c>
      <c r="AC141" s="52">
        <v>15</v>
      </c>
      <c r="AE141" s="25" t="s">
        <v>856</v>
      </c>
      <c r="AF141">
        <v>8.0399999999999991</v>
      </c>
      <c r="AG141">
        <v>46.41</v>
      </c>
      <c r="AH141" s="117">
        <v>6.88</v>
      </c>
      <c r="AI141" s="96">
        <v>2.66</v>
      </c>
      <c r="AJ141" s="133"/>
      <c r="AK141" s="96">
        <v>21.95</v>
      </c>
      <c r="AL141" s="145">
        <v>8.26</v>
      </c>
      <c r="AM141" s="131"/>
      <c r="AO141" s="7"/>
      <c r="AS141" s="7"/>
      <c r="AV141" s="84">
        <v>1.1599999999999999</v>
      </c>
      <c r="AW141" s="7"/>
      <c r="AZ141" s="84">
        <v>0.18</v>
      </c>
      <c r="BA141" s="7"/>
      <c r="BD141" s="140" t="str">
        <f t="shared" si="13"/>
        <v/>
      </c>
      <c r="BE141" s="140" t="str">
        <f t="shared" si="14"/>
        <v/>
      </c>
      <c r="BF141" s="140">
        <f t="shared" si="15"/>
        <v>1.1599999999999999</v>
      </c>
      <c r="BG141" s="140">
        <f t="shared" si="16"/>
        <v>0.18</v>
      </c>
      <c r="BH141" s="84">
        <f t="shared" si="12"/>
        <v>28.83</v>
      </c>
      <c r="BI141" s="84">
        <f>IF(ISBLANK(AH141),"",IF(ISBLANK(AF142),"",IFERROR(((AH141-AF142)/0.36/P141),"")))</f>
        <v>3.7558685446009391E-2</v>
      </c>
      <c r="BJ141" s="84">
        <f>IF(ISBLANK(AH141),"",IF(ISBLANK(AH142),"",IFERROR(((AH141-AH142)/0.36/P141),"")))</f>
        <v>8.3724569640062585E-2</v>
      </c>
      <c r="BK141" s="84">
        <f>IF(ISBLANK(BH141),"",IF(ISBLANK(AG142),"",IFERROR(((BH141-AG142)/0.36/P141),"")))</f>
        <v>0.16705790297339579</v>
      </c>
      <c r="BL141" s="84">
        <f>IF(ISBLANK(BH142),"",IF(ISBLANK(BH141),"",IFERROR(((BH141-BH142)/0.36/P141),"")))</f>
        <v>0.68779342723004688</v>
      </c>
    </row>
    <row r="142" spans="1:64" x14ac:dyDescent="0.25">
      <c r="A142" s="116"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11"/>
        <v>71</v>
      </c>
      <c r="Q142" s="54">
        <f>INDEX([1]Sheet1!$J:$J,MATCH(A142,[1]Sheet1!$A:$A,0))</f>
        <v>9.6000002329999994</v>
      </c>
      <c r="R142">
        <v>870.40814482099995</v>
      </c>
      <c r="S142" s="68" t="s">
        <v>94</v>
      </c>
      <c r="T142" s="62">
        <v>1.3</v>
      </c>
      <c r="U142" s="59">
        <v>3.3</v>
      </c>
      <c r="V142" s="23">
        <v>10</v>
      </c>
      <c r="W142" s="23">
        <v>30</v>
      </c>
      <c r="Z142" s="171">
        <v>1.5</v>
      </c>
      <c r="AA142" s="52">
        <v>3.6</v>
      </c>
      <c r="AB142" s="52">
        <v>11</v>
      </c>
      <c r="AC142" s="52">
        <v>15</v>
      </c>
      <c r="AE142" s="25" t="s">
        <v>856</v>
      </c>
      <c r="AF142">
        <v>5.92</v>
      </c>
      <c r="AG142">
        <v>24.560000000000002</v>
      </c>
      <c r="AH142" s="117">
        <v>4.74</v>
      </c>
      <c r="AI142" s="96">
        <v>2.41</v>
      </c>
      <c r="AJ142" s="133"/>
      <c r="AK142" s="96">
        <v>6.51</v>
      </c>
      <c r="AL142" s="145">
        <v>3.75</v>
      </c>
      <c r="AM142" s="131"/>
      <c r="AO142" s="7"/>
      <c r="AS142" s="7"/>
      <c r="AW142" s="7"/>
      <c r="BA142" s="7"/>
      <c r="BD142" s="140" t="str">
        <f t="shared" si="13"/>
        <v/>
      </c>
      <c r="BE142" s="140" t="str">
        <f t="shared" si="14"/>
        <v/>
      </c>
      <c r="BF142" s="140" t="str">
        <f t="shared" si="15"/>
        <v/>
      </c>
      <c r="BG142" s="140" t="str">
        <f t="shared" si="16"/>
        <v/>
      </c>
      <c r="BH142" s="84">
        <f t="shared" si="12"/>
        <v>11.25</v>
      </c>
      <c r="BI142" s="84">
        <f>IF(ISBLANK(AH142),"",IF(ISBLANK(AF142),"",IFERROR(((AH142-AF142)/0.36/P142),"")))</f>
        <v>-4.6165884194053201E-2</v>
      </c>
      <c r="BK142" s="84">
        <f>IF(ISBLANK(BH142),"",IF(ISBLANK(AG142),"",IFERROR(((BH142-AG142)/0.36/P142),"")))</f>
        <v>-0.52073552425665115</v>
      </c>
    </row>
    <row r="143" spans="1:64" x14ac:dyDescent="0.25">
      <c r="A143" s="116"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11"/>
        <v>71</v>
      </c>
      <c r="Q143" s="54">
        <f>INDEX([1]Sheet1!$J:$J,MATCH(A143,[1]Sheet1!$A:$A,0))</f>
        <v>16.575000300999999</v>
      </c>
      <c r="R143">
        <v>925.70942783199996</v>
      </c>
      <c r="S143" s="68" t="s">
        <v>94</v>
      </c>
      <c r="T143" s="62">
        <v>1.5</v>
      </c>
      <c r="U143" s="59">
        <v>2.8</v>
      </c>
      <c r="V143" s="23">
        <v>7</v>
      </c>
      <c r="W143" s="23">
        <v>15</v>
      </c>
      <c r="AA143" s="52">
        <v>1</v>
      </c>
      <c r="AB143" s="52">
        <v>5</v>
      </c>
      <c r="AC143" s="52">
        <v>7</v>
      </c>
      <c r="AE143" s="25" t="s">
        <v>856</v>
      </c>
      <c r="AF143">
        <v>4.07</v>
      </c>
      <c r="AG143">
        <v>43.6</v>
      </c>
      <c r="AH143" s="117">
        <v>4.67</v>
      </c>
      <c r="AI143" s="96">
        <v>2.77</v>
      </c>
      <c r="AJ143" s="133"/>
      <c r="AK143" s="96">
        <v>8.81</v>
      </c>
      <c r="AL143" s="145">
        <v>1.97</v>
      </c>
      <c r="AM143" s="131"/>
      <c r="AO143" s="7"/>
      <c r="AS143" s="7"/>
      <c r="AV143" s="84">
        <v>0.81</v>
      </c>
      <c r="AW143" s="7"/>
      <c r="AZ143" s="84">
        <v>0.12</v>
      </c>
      <c r="BA143" s="7"/>
      <c r="BD143" s="140" t="str">
        <f t="shared" si="13"/>
        <v/>
      </c>
      <c r="BE143" s="140" t="str">
        <f t="shared" si="14"/>
        <v/>
      </c>
      <c r="BF143" s="140">
        <f t="shared" si="15"/>
        <v>0.81</v>
      </c>
      <c r="BG143" s="140">
        <f t="shared" si="16"/>
        <v>0.12</v>
      </c>
      <c r="BH143" s="84">
        <f t="shared" si="12"/>
        <v>13.48</v>
      </c>
      <c r="BI143" s="84">
        <f>IF(ISBLANK(AH143),"",IF(ISBLANK(AF145),"",IFERROR(((AH143-AF145)/0.36/P143),"")))</f>
        <v>-2.895148669796558E-2</v>
      </c>
      <c r="BJ143" s="84">
        <f>IF(ISBLANK(AH143),"",IF(ISBLANK(AH145),"",IFERROR(((AH143-AH145)/0.36/P143),"")))</f>
        <v>4.7339593114241005E-2</v>
      </c>
      <c r="BK143" s="84">
        <f>IF(ISBLANK(BH143),"",IF(ISBLANK(AG145),"",IFERROR(((BH143-AG145)/0.36/P143),"")))</f>
        <v>-0.10798122065727707</v>
      </c>
      <c r="BL143" s="84">
        <f>IF(ISBLANK(BH145),"",IF(ISBLANK(BH143),"",IFERROR(((BH143-BH145)/0.36/P143),"")))</f>
        <v>0.1909233176838811</v>
      </c>
    </row>
    <row r="144" spans="1:64" x14ac:dyDescent="0.25">
      <c r="A144" s="116"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11"/>
        <v>71</v>
      </c>
      <c r="Q144" s="54">
        <f>INDEX([1]Sheet1!$J:$J,MATCH(A144,[1]Sheet1!$A:$A,0))</f>
        <v>16.575000300999999</v>
      </c>
      <c r="R144">
        <v>942.28442813300001</v>
      </c>
      <c r="S144" s="68" t="s">
        <v>94</v>
      </c>
      <c r="U144" s="62">
        <v>4.7</v>
      </c>
      <c r="V144" s="23">
        <v>20</v>
      </c>
      <c r="W144" s="23">
        <v>45</v>
      </c>
      <c r="Z144" s="171">
        <v>1.5</v>
      </c>
      <c r="AA144" s="52">
        <v>3.8</v>
      </c>
      <c r="AB144" s="52">
        <v>15</v>
      </c>
      <c r="AC144" s="52">
        <v>30</v>
      </c>
      <c r="AE144" s="25" t="s">
        <v>856</v>
      </c>
      <c r="AF144">
        <v>24.86</v>
      </c>
      <c r="AG144">
        <v>46.29</v>
      </c>
      <c r="AH144" s="117">
        <v>3.6</v>
      </c>
      <c r="AI144" s="96">
        <v>2.35</v>
      </c>
      <c r="AJ144" s="133"/>
      <c r="AK144" s="96">
        <v>14.01</v>
      </c>
      <c r="AL144" s="145">
        <v>4.88</v>
      </c>
      <c r="AM144" s="131"/>
      <c r="AN144" s="84">
        <v>0.98</v>
      </c>
      <c r="AO144" s="7"/>
      <c r="AR144" s="84">
        <v>0.16</v>
      </c>
      <c r="AS144" s="7"/>
      <c r="AV144" s="84">
        <v>1.1599999999999999</v>
      </c>
      <c r="AW144" s="7"/>
      <c r="AZ144" s="84">
        <v>0.17</v>
      </c>
      <c r="BA144" s="7"/>
      <c r="BD144" s="140">
        <f t="shared" si="13"/>
        <v>0.98</v>
      </c>
      <c r="BE144" s="140">
        <f t="shared" si="14"/>
        <v>0.16</v>
      </c>
      <c r="BF144" s="140">
        <f t="shared" si="15"/>
        <v>1.1599999999999999</v>
      </c>
      <c r="BG144" s="140">
        <f t="shared" si="16"/>
        <v>0.17</v>
      </c>
      <c r="BH144" s="84">
        <f t="shared" si="12"/>
        <v>17.61</v>
      </c>
      <c r="BI144" s="84">
        <f>IF(ISBLANK(AH144),"",IF(ISBLANK(AF145),"",IFERROR(((AH144-AF145)/0.36/P144),"")))</f>
        <v>-7.0813771517996865E-2</v>
      </c>
      <c r="BJ144" s="84">
        <f>IF(ISBLANK(AH144),"",IF(ISBLANK(AH145),"",IFERROR(((AH144-AH145)/0.36/P144),"")))</f>
        <v>5.4773082942097071E-3</v>
      </c>
      <c r="BK144" s="84">
        <f>IF(ISBLANK(BH144),"",IF(ISBLANK(AG145),"",IFERROR(((BH144-AG145)/0.36/P144),"")))</f>
        <v>5.3599374021909139E-2</v>
      </c>
      <c r="BL144" s="84">
        <f>IF(ISBLANK(BH145),"",IF(ISBLANK(BH144),"",IFERROR(((BH144-BH145)/0.36/P144),"")))</f>
        <v>0.35250391236306733</v>
      </c>
    </row>
    <row r="145" spans="1:64" x14ac:dyDescent="0.25">
      <c r="A145" s="116"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11"/>
        <v>71</v>
      </c>
      <c r="Q145" s="54">
        <f>INDEX([1]Sheet1!$J:$J,MATCH(A145,[1]Sheet1!$A:$A,0))</f>
        <v>16.575000300999999</v>
      </c>
      <c r="R145">
        <v>958.85942843400005</v>
      </c>
      <c r="S145" s="68" t="s">
        <v>94</v>
      </c>
      <c r="T145" s="62">
        <v>1.5</v>
      </c>
      <c r="U145" s="62">
        <v>5.4</v>
      </c>
      <c r="V145" s="23">
        <v>20</v>
      </c>
      <c r="W145" s="23">
        <v>30</v>
      </c>
      <c r="Z145" s="171">
        <v>1.7</v>
      </c>
      <c r="AA145" s="52">
        <v>3.2</v>
      </c>
      <c r="AB145" s="52">
        <v>15</v>
      </c>
      <c r="AC145" s="52">
        <v>25</v>
      </c>
      <c r="AE145" s="25" t="s">
        <v>856</v>
      </c>
      <c r="AF145">
        <v>5.41</v>
      </c>
      <c r="AG145">
        <v>16.240000000000002</v>
      </c>
      <c r="AH145" s="117">
        <v>3.46</v>
      </c>
      <c r="AI145" s="96">
        <v>2.2799999999999998</v>
      </c>
      <c r="AJ145" s="133"/>
      <c r="AK145" s="96">
        <v>5.14</v>
      </c>
      <c r="AL145" s="145">
        <v>2.12</v>
      </c>
      <c r="AM145" s="131"/>
      <c r="AN145" s="84">
        <v>1.23</v>
      </c>
      <c r="AO145" s="7"/>
      <c r="AR145" s="84">
        <v>0.17</v>
      </c>
      <c r="AS145" s="7"/>
      <c r="AV145" s="84">
        <v>0.95</v>
      </c>
      <c r="AW145" s="7"/>
      <c r="AZ145" s="84">
        <v>0.2</v>
      </c>
      <c r="BA145" s="7"/>
      <c r="BD145" s="140">
        <f t="shared" si="13"/>
        <v>1.23</v>
      </c>
      <c r="BE145" s="140">
        <f t="shared" si="14"/>
        <v>0.17</v>
      </c>
      <c r="BF145" s="140">
        <f t="shared" si="15"/>
        <v>0.95</v>
      </c>
      <c r="BG145" s="140">
        <f t="shared" si="16"/>
        <v>0.2</v>
      </c>
      <c r="BH145" s="84">
        <f t="shared" si="12"/>
        <v>8.6</v>
      </c>
      <c r="BI145" s="84">
        <f>IF(ISBLANK(AH145),"",IF(ISBLANK(AF145),"",IFERROR(((AH145-AF145)/0.36/P145),"")))</f>
        <v>-7.6291079812206578E-2</v>
      </c>
      <c r="BK145" s="84">
        <f>IF(ISBLANK(BH145),"",IF(ISBLANK(AG145),"",IFERROR(((BH145-AG145)/0.36/P145),"")))</f>
        <v>-0.29890453834115815</v>
      </c>
    </row>
    <row r="146" spans="1:64"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11"/>
        <v>74</v>
      </c>
      <c r="Q146" s="54">
        <f>INDEX([1]Sheet1!$J:$J,MATCH(A146,[1]Sheet1!$A:$A,0))</f>
        <v>6.674999863</v>
      </c>
      <c r="R146">
        <v>501.92132170299999</v>
      </c>
      <c r="S146" s="68" t="s">
        <v>276</v>
      </c>
      <c r="T146" s="62">
        <v>3</v>
      </c>
      <c r="U146" s="62">
        <v>14.6</v>
      </c>
      <c r="V146" s="23">
        <v>55</v>
      </c>
      <c r="W146" s="23">
        <v>75</v>
      </c>
      <c r="Z146" s="171">
        <v>2</v>
      </c>
      <c r="AA146" s="52">
        <v>7.2</v>
      </c>
      <c r="AB146" s="52">
        <v>35</v>
      </c>
      <c r="AC146" s="52">
        <v>55</v>
      </c>
      <c r="AE146" s="25" t="s">
        <v>856</v>
      </c>
      <c r="AF146">
        <v>24.77</v>
      </c>
      <c r="AG146">
        <v>72.929999999999993</v>
      </c>
      <c r="AH146" s="52">
        <v>16.78</v>
      </c>
      <c r="AI146" s="87">
        <v>4.8</v>
      </c>
      <c r="AJ146" s="127"/>
      <c r="AK146" s="87">
        <v>13.52</v>
      </c>
      <c r="AL146" s="140">
        <v>3.5</v>
      </c>
      <c r="AM146" s="131"/>
      <c r="AO146" s="7"/>
      <c r="AS146" s="7"/>
      <c r="AV146" s="84">
        <v>1.05</v>
      </c>
      <c r="AW146" s="7"/>
      <c r="AZ146" s="84">
        <v>0.17</v>
      </c>
      <c r="BA146" s="7"/>
      <c r="BD146" s="140" t="str">
        <f t="shared" si="13"/>
        <v/>
      </c>
      <c r="BE146" s="140" t="str">
        <f t="shared" si="14"/>
        <v/>
      </c>
      <c r="BF146" s="140">
        <f t="shared" si="15"/>
        <v>1.05</v>
      </c>
      <c r="BG146" s="140">
        <f t="shared" si="16"/>
        <v>0.17</v>
      </c>
      <c r="BH146" s="84">
        <f t="shared" si="12"/>
        <v>30.3</v>
      </c>
      <c r="BI146" s="84">
        <f>IF(ISBLANK(AH146),"",IF(ISBLANK(AF147),"",IFERROR(((AH146-AF147)/0.36/P146),"")))</f>
        <v>-0.24512012012012002</v>
      </c>
      <c r="BJ146" s="84">
        <f>IF(ISBLANK(AH146),"",IF(ISBLANK(AH147),"",IFERROR(((AH146-AH147)/0.36/P146),"")))</f>
        <v>0.338963963963964</v>
      </c>
      <c r="BK146" s="84">
        <f>IF(ISBLANK(BH146),"",IF(ISBLANK(AG147),"",IFERROR(((BH146-AG147)/0.36/P146),"")))</f>
        <v>-5.217717717717707E-2</v>
      </c>
      <c r="BL146" s="84">
        <f>IF(ISBLANK(BH147),"",IF(ISBLANK(BH146),"",IFERROR(((BH146-BH147)/0.36/P146),"")))</f>
        <v>0.66816816816816826</v>
      </c>
    </row>
    <row r="147" spans="1:64"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11"/>
        <v>74</v>
      </c>
      <c r="Q147" s="54">
        <f>INDEX([1]Sheet1!$J:$J,MATCH(A147,[1]Sheet1!$A:$A,0))</f>
        <v>6.674999863</v>
      </c>
      <c r="R147">
        <v>508.59632156599997</v>
      </c>
      <c r="S147" s="68" t="s">
        <v>276</v>
      </c>
      <c r="T147" s="62">
        <v>3</v>
      </c>
      <c r="U147" s="62">
        <v>19.2</v>
      </c>
      <c r="V147" s="23">
        <v>70</v>
      </c>
      <c r="W147" s="23">
        <v>90</v>
      </c>
      <c r="AA147" s="52">
        <v>1</v>
      </c>
      <c r="AB147" s="52">
        <v>12</v>
      </c>
      <c r="AC147" s="52">
        <v>20</v>
      </c>
      <c r="AE147" s="25" t="s">
        <v>856</v>
      </c>
      <c r="AF147">
        <v>23.31</v>
      </c>
      <c r="AG147">
        <v>31.689999999999998</v>
      </c>
      <c r="AH147" s="52">
        <v>7.75</v>
      </c>
      <c r="AI147" s="87">
        <v>1.61</v>
      </c>
      <c r="AJ147" s="127"/>
      <c r="AK147" s="87">
        <v>4.75</v>
      </c>
      <c r="AL147" s="140">
        <v>2.7</v>
      </c>
      <c r="AM147" s="131"/>
      <c r="AN147" s="84">
        <v>1.05</v>
      </c>
      <c r="AO147" s="7"/>
      <c r="AR147" s="84">
        <v>0.16</v>
      </c>
      <c r="AS147" s="7"/>
      <c r="AW147" s="7"/>
      <c r="BA147" s="7"/>
      <c r="BD147" s="140">
        <f t="shared" si="13"/>
        <v>1.05</v>
      </c>
      <c r="BE147" s="140">
        <f t="shared" si="14"/>
        <v>0.16</v>
      </c>
      <c r="BF147" s="140" t="str">
        <f t="shared" si="15"/>
        <v/>
      </c>
      <c r="BG147" s="140" t="str">
        <f t="shared" si="16"/>
        <v/>
      </c>
      <c r="BH147" s="84">
        <f t="shared" si="12"/>
        <v>12.5</v>
      </c>
      <c r="BI147" s="84">
        <f>IF(ISBLANK(AH147),"",IF(ISBLANK(AF147),"",IFERROR(((AH147-AF147)/0.36/P147),"")))</f>
        <v>-0.58408408408408408</v>
      </c>
      <c r="BK147" s="84">
        <f>IF(ISBLANK(BH147),"",IF(ISBLANK(AG147),"",IFERROR(((BH147-AG147)/0.36/P147),"")))</f>
        <v>-0.72034534534534522</v>
      </c>
    </row>
    <row r="148" spans="1:64"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11"/>
        <v>74</v>
      </c>
      <c r="Q148" s="54">
        <f>INDEX([1]Sheet1!$J:$J,MATCH(A148,[1]Sheet1!$A:$A,0))</f>
        <v>6.674999863</v>
      </c>
      <c r="R148">
        <v>501.92132170299999</v>
      </c>
      <c r="S148" s="68" t="s">
        <v>276</v>
      </c>
      <c r="T148" s="62">
        <v>1.2</v>
      </c>
      <c r="U148" s="62">
        <v>7.4</v>
      </c>
      <c r="V148" s="23">
        <v>10</v>
      </c>
      <c r="W148" s="23">
        <v>35</v>
      </c>
      <c r="Z148" s="171">
        <v>1.5</v>
      </c>
      <c r="AA148" s="52">
        <v>4.8</v>
      </c>
      <c r="AB148" s="52">
        <v>8</v>
      </c>
      <c r="AC148" s="52">
        <v>15</v>
      </c>
      <c r="AE148" s="25" t="s">
        <v>856</v>
      </c>
      <c r="AF148">
        <v>14.68</v>
      </c>
      <c r="AG148">
        <v>29.67</v>
      </c>
      <c r="AH148" s="52">
        <v>4.42</v>
      </c>
      <c r="AI148" s="87">
        <v>2.27</v>
      </c>
      <c r="AJ148" s="127"/>
      <c r="AK148" s="87">
        <v>16.88</v>
      </c>
      <c r="AL148" s="140">
        <v>4.4400000000000004</v>
      </c>
      <c r="AM148" s="131"/>
      <c r="AO148" s="7"/>
      <c r="AS148" s="7"/>
      <c r="AV148" s="84">
        <v>1.1599999999999999</v>
      </c>
      <c r="AW148" s="7"/>
      <c r="AZ148" s="84">
        <v>0.19</v>
      </c>
      <c r="BA148" s="7"/>
      <c r="BD148" s="140" t="str">
        <f t="shared" si="13"/>
        <v/>
      </c>
      <c r="BE148" s="140" t="str">
        <f t="shared" si="14"/>
        <v/>
      </c>
      <c r="BF148" s="140">
        <f t="shared" si="15"/>
        <v>1.1599999999999999</v>
      </c>
      <c r="BG148" s="140">
        <f t="shared" si="16"/>
        <v>0.19</v>
      </c>
      <c r="BH148" s="84">
        <f t="shared" si="12"/>
        <v>21.299999999999997</v>
      </c>
      <c r="BI148" s="84">
        <f>IF(ISBLANK(AH148),"",IF(ISBLANK(AF149),"",IFERROR(((AH148-AF149)/0.36/P148),"")))</f>
        <v>0.12162162162162164</v>
      </c>
      <c r="BJ148" s="84">
        <f>IF(ISBLANK(AH148),"",IF(ISBLANK(AH149),"",IFERROR(((AH148-AH149)/0.36/P148),"")))</f>
        <v>0.14939939939939939</v>
      </c>
      <c r="BK148" s="84">
        <f>IF(ISBLANK(BH148),"",IF(ISBLANK(AG149),"",IFERROR(((BH148-AG149)/0.36/P148),"")))</f>
        <v>0.17905405405405392</v>
      </c>
      <c r="BL148" s="84">
        <f>IF(ISBLANK(BH149),"",IF(ISBLANK(BH148),"",IFERROR(((BH148-BH149)/0.36/P148),"")))</f>
        <v>0.49849849849849848</v>
      </c>
    </row>
    <row r="149" spans="1:64"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11"/>
        <v>74</v>
      </c>
      <c r="Q149" s="54">
        <f>INDEX([1]Sheet1!$J:$J,MATCH(A149,[1]Sheet1!$A:$A,0))</f>
        <v>6.674999863</v>
      </c>
      <c r="R149">
        <v>508.59632156599997</v>
      </c>
      <c r="S149" s="68" t="s">
        <v>276</v>
      </c>
      <c r="T149" s="62">
        <v>1</v>
      </c>
      <c r="U149" s="62">
        <v>4.8</v>
      </c>
      <c r="V149" s="23">
        <v>15</v>
      </c>
      <c r="W149" s="23">
        <v>50</v>
      </c>
      <c r="Z149" s="171">
        <v>1.5</v>
      </c>
      <c r="AA149" s="52">
        <v>0.9</v>
      </c>
      <c r="AB149" s="52">
        <v>2</v>
      </c>
      <c r="AC149" s="52">
        <v>15</v>
      </c>
      <c r="AE149" s="25" t="s">
        <v>856</v>
      </c>
      <c r="AF149">
        <v>1.18</v>
      </c>
      <c r="AG149">
        <v>16.53</v>
      </c>
      <c r="AH149" s="52">
        <v>0.44</v>
      </c>
      <c r="AI149" s="87">
        <v>0.4</v>
      </c>
      <c r="AJ149" s="127"/>
      <c r="AK149" s="87">
        <v>7.58</v>
      </c>
      <c r="AL149" s="140">
        <v>1.8</v>
      </c>
      <c r="AM149" s="131"/>
      <c r="AO149" s="7"/>
      <c r="AS149" s="7"/>
      <c r="AV149" s="84">
        <v>0.91</v>
      </c>
      <c r="AW149" s="7"/>
      <c r="AZ149" s="84">
        <v>0.16</v>
      </c>
      <c r="BA149" s="7"/>
      <c r="BD149" s="140" t="str">
        <f t="shared" si="13"/>
        <v/>
      </c>
      <c r="BE149" s="140" t="str">
        <f t="shared" si="14"/>
        <v/>
      </c>
      <c r="BF149" s="140">
        <f t="shared" si="15"/>
        <v>0.91</v>
      </c>
      <c r="BG149" s="140">
        <f t="shared" si="16"/>
        <v>0.16</v>
      </c>
      <c r="BH149" s="84">
        <f t="shared" si="12"/>
        <v>8.02</v>
      </c>
      <c r="BI149" s="84">
        <f>IF(ISBLANK(AH149),"",IF(ISBLANK(AF149),"",IFERROR(((AH149-AF149)/0.36/P149),"")))</f>
        <v>-2.777777777777778E-2</v>
      </c>
      <c r="BK149" s="84">
        <f>IF(ISBLANK(BH149),"",IF(ISBLANK(AG149),"",IFERROR(((BH149-AG149)/0.36/P149),"")))</f>
        <v>-0.31944444444444448</v>
      </c>
    </row>
    <row r="150" spans="1:64"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11"/>
        <v>74</v>
      </c>
      <c r="Q150" s="54">
        <f>INDEX([1]Sheet1!$J:$J,MATCH(A150,[1]Sheet1!$A:$A,0))</f>
        <v>6.674999863</v>
      </c>
      <c r="R150">
        <v>541.940112903</v>
      </c>
      <c r="S150" s="68" t="s">
        <v>276</v>
      </c>
      <c r="T150" s="62">
        <v>11</v>
      </c>
      <c r="U150" s="62">
        <v>18.8</v>
      </c>
      <c r="V150" s="23">
        <v>35</v>
      </c>
      <c r="W150" s="23">
        <v>60</v>
      </c>
      <c r="Z150" s="171">
        <v>1</v>
      </c>
      <c r="AA150" s="52">
        <v>1.8</v>
      </c>
      <c r="AB150" s="52">
        <v>10</v>
      </c>
      <c r="AC150" s="52">
        <v>25</v>
      </c>
      <c r="AE150" s="25" t="s">
        <v>856</v>
      </c>
      <c r="AF150">
        <v>13.47</v>
      </c>
      <c r="AG150">
        <v>27.67</v>
      </c>
      <c r="AH150" s="52">
        <v>1.43</v>
      </c>
      <c r="AI150" s="87">
        <v>0.91</v>
      </c>
      <c r="AJ150" s="127"/>
      <c r="AK150" s="87">
        <v>14.18</v>
      </c>
      <c r="AL150" s="140">
        <v>3.95</v>
      </c>
      <c r="AM150" s="131"/>
      <c r="AO150" s="7"/>
      <c r="AS150" s="7"/>
      <c r="AV150" s="84">
        <v>0.95</v>
      </c>
      <c r="AW150" s="7"/>
      <c r="AZ150" s="84">
        <v>0.11</v>
      </c>
      <c r="BA150" s="7"/>
      <c r="BD150" s="140" t="str">
        <f t="shared" si="13"/>
        <v/>
      </c>
      <c r="BE150" s="140" t="str">
        <f t="shared" si="14"/>
        <v/>
      </c>
      <c r="BF150" s="140">
        <f t="shared" si="15"/>
        <v>0.95</v>
      </c>
      <c r="BG150" s="140">
        <f t="shared" si="16"/>
        <v>0.11</v>
      </c>
      <c r="BH150" s="84">
        <f t="shared" si="12"/>
        <v>15.61</v>
      </c>
      <c r="BI150" s="84">
        <f>IF(ISBLANK(AH150),"",IF(ISBLANK(AF151),"",IFERROR(((AH150-AF151)/0.36/P150),"")))</f>
        <v>-0.22447447447447452</v>
      </c>
      <c r="BJ150" s="84">
        <f>IF(ISBLANK(AH150),"",IF(ISBLANK(AH151),"",IFERROR(((AH150-AH151)/0.36/P150),"")))</f>
        <v>3.7537537537537538E-2</v>
      </c>
      <c r="BK150" s="84">
        <f>IF(ISBLANK(BH150),"",IF(ISBLANK(AG151),"",IFERROR(((BH150-AG151)/0.36/P150),"")))</f>
        <v>-0.90728228228228247</v>
      </c>
      <c r="BL150" s="84">
        <f>IF(ISBLANK(BH151),"",IF(ISBLANK(BH150),"",IFERROR(((BH150-BH151)/0.36/P150),"")))</f>
        <v>0.27064564564564558</v>
      </c>
    </row>
    <row r="151" spans="1:64"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17">O151-N151</f>
        <v>74</v>
      </c>
      <c r="Q151" s="54">
        <f>INDEX([1]Sheet1!$J:$J,MATCH(A151,[1]Sheet1!$A:$A,0))</f>
        <v>6.674999863</v>
      </c>
      <c r="R151">
        <v>548.61511276600004</v>
      </c>
      <c r="S151" s="68" t="s">
        <v>276</v>
      </c>
      <c r="T151" s="62">
        <v>2</v>
      </c>
      <c r="U151" s="62">
        <v>12.1</v>
      </c>
      <c r="V151" s="23">
        <v>30</v>
      </c>
      <c r="W151" s="23">
        <v>55</v>
      </c>
      <c r="Z151" s="171">
        <v>1</v>
      </c>
      <c r="AA151" s="52">
        <v>0.6</v>
      </c>
      <c r="AB151" s="52">
        <v>7</v>
      </c>
      <c r="AC151" s="52">
        <v>12</v>
      </c>
      <c r="AE151" s="25" t="s">
        <v>856</v>
      </c>
      <c r="AF151">
        <v>7.41</v>
      </c>
      <c r="AG151">
        <v>39.78</v>
      </c>
      <c r="AH151" s="52">
        <v>0.43</v>
      </c>
      <c r="AI151" s="87">
        <v>0.32</v>
      </c>
      <c r="AJ151" s="127"/>
      <c r="AK151" s="87">
        <v>7.97</v>
      </c>
      <c r="AL151" s="140">
        <v>2.0499999999999998</v>
      </c>
      <c r="AM151" s="131"/>
      <c r="AO151" s="7"/>
      <c r="AS151" s="7"/>
      <c r="AV151" s="84">
        <v>1.02</v>
      </c>
      <c r="AW151" s="7"/>
      <c r="AZ151" s="84">
        <v>0.13</v>
      </c>
      <c r="BA151" s="7"/>
      <c r="BD151" s="140" t="str">
        <f t="shared" si="13"/>
        <v/>
      </c>
      <c r="BE151" s="140" t="str">
        <f t="shared" si="14"/>
        <v/>
      </c>
      <c r="BF151" s="140">
        <f t="shared" si="15"/>
        <v>1.02</v>
      </c>
      <c r="BG151" s="140">
        <f t="shared" si="16"/>
        <v>0.13</v>
      </c>
      <c r="BH151" s="84">
        <f t="shared" si="12"/>
        <v>8.4</v>
      </c>
      <c r="BI151" s="84">
        <f>IF(ISBLANK(AH151),"",IF(ISBLANK(AF151),"",IFERROR(((AH151-AF151)/0.36/P151),"")))</f>
        <v>-0.26201201201201202</v>
      </c>
      <c r="BK151" s="84">
        <f>IF(ISBLANK(BH151),"",IF(ISBLANK(AG151),"",IFERROR(((BH151-AG151)/0.36/P151),"")))</f>
        <v>-1.177927927927928</v>
      </c>
    </row>
    <row r="152" spans="1:64"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17"/>
        <v>74</v>
      </c>
      <c r="Q152" s="54">
        <f>INDEX([1]Sheet1!$J:$J,MATCH(A152,[1]Sheet1!$A:$A,0))</f>
        <v>6.674999863</v>
      </c>
      <c r="R152">
        <v>541.940112903</v>
      </c>
      <c r="S152" s="68" t="s">
        <v>276</v>
      </c>
      <c r="T152" s="62">
        <v>2.5</v>
      </c>
      <c r="U152" s="62">
        <v>14.4</v>
      </c>
      <c r="V152" s="23">
        <v>20</v>
      </c>
      <c r="W152" s="23">
        <v>70</v>
      </c>
      <c r="Z152" s="171">
        <v>1</v>
      </c>
      <c r="AA152" s="52">
        <v>1.8</v>
      </c>
      <c r="AB152" s="52">
        <v>7</v>
      </c>
      <c r="AC152" s="52">
        <v>25</v>
      </c>
      <c r="AE152" s="25" t="s">
        <v>856</v>
      </c>
      <c r="AF152">
        <v>5.69</v>
      </c>
      <c r="AG152">
        <v>26.720000000000002</v>
      </c>
      <c r="AH152" s="52">
        <v>2.6</v>
      </c>
      <c r="AI152" s="87">
        <v>1.4</v>
      </c>
      <c r="AJ152" s="127"/>
      <c r="AK152" s="87">
        <v>18.260000000000002</v>
      </c>
      <c r="AL152" s="140">
        <v>5.16</v>
      </c>
      <c r="AM152" s="131"/>
      <c r="AO152" s="7"/>
      <c r="AS152" s="7"/>
      <c r="AV152" s="84">
        <v>0.88</v>
      </c>
      <c r="AW152" s="7"/>
      <c r="AZ152" s="84">
        <v>0.1</v>
      </c>
      <c r="BA152" s="7"/>
      <c r="BD152" s="140" t="str">
        <f t="shared" si="13"/>
        <v/>
      </c>
      <c r="BE152" s="140" t="str">
        <f t="shared" si="14"/>
        <v/>
      </c>
      <c r="BF152" s="140">
        <f t="shared" si="15"/>
        <v>0.88</v>
      </c>
      <c r="BG152" s="140">
        <f t="shared" si="16"/>
        <v>0.1</v>
      </c>
      <c r="BH152" s="84">
        <f t="shared" si="12"/>
        <v>20.860000000000003</v>
      </c>
      <c r="BI152" s="84">
        <f>IF(ISBLANK(AH152),"",IF(ISBLANK(AF153),"",IFERROR(((AH152-AF153)/0.36/P152),"")))</f>
        <v>-0.50900900900900903</v>
      </c>
      <c r="BJ152" s="84">
        <f>IF(ISBLANK(AH152),"",IF(ISBLANK(AH153),"",IFERROR(((AH152-AH153)/0.36/P152),"")))</f>
        <v>6.0810810810810821E-2</v>
      </c>
      <c r="BK152" s="84">
        <f>IF(ISBLANK(BH152),"",IF(ISBLANK(AG153),"",IFERROR(((BH152-AG153)/0.36/P152),"")))</f>
        <v>-1.0018768768768767</v>
      </c>
      <c r="BL152" s="84">
        <f>IF(ISBLANK(BH153),"",IF(ISBLANK(BH152),"",IFERROR(((BH152-BH153)/0.36/P152),"")))</f>
        <v>0.56831831831831847</v>
      </c>
    </row>
    <row r="153" spans="1:64"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17"/>
        <v>74</v>
      </c>
      <c r="Q153" s="54">
        <f>INDEX([1]Sheet1!$J:$J,MATCH(A153,[1]Sheet1!$A:$A,0))</f>
        <v>6.674999863</v>
      </c>
      <c r="R153">
        <v>548.61511276600004</v>
      </c>
      <c r="S153" s="68" t="s">
        <v>276</v>
      </c>
      <c r="T153" s="62">
        <v>2.4</v>
      </c>
      <c r="U153" s="62">
        <v>15.6</v>
      </c>
      <c r="V153" s="23">
        <v>25</v>
      </c>
      <c r="W153" s="23">
        <v>60</v>
      </c>
      <c r="Z153" s="171">
        <v>0.4</v>
      </c>
      <c r="AA153" s="52">
        <v>0.9</v>
      </c>
      <c r="AB153" s="52">
        <v>4</v>
      </c>
      <c r="AC153" s="52">
        <v>7</v>
      </c>
      <c r="AE153" s="25" t="s">
        <v>856</v>
      </c>
      <c r="AF153">
        <v>16.16</v>
      </c>
      <c r="AG153">
        <v>47.55</v>
      </c>
      <c r="AH153" s="52">
        <v>0.98</v>
      </c>
      <c r="AI153" s="87">
        <v>0.69</v>
      </c>
      <c r="AJ153" s="127"/>
      <c r="AK153" s="87">
        <v>4.74</v>
      </c>
      <c r="AL153" s="140">
        <v>1.76</v>
      </c>
      <c r="AM153" s="131"/>
      <c r="AO153" s="7"/>
      <c r="AS153" s="7"/>
      <c r="AW153" s="7"/>
      <c r="BA153" s="7"/>
      <c r="BD153" s="140" t="str">
        <f t="shared" si="13"/>
        <v/>
      </c>
      <c r="BE153" s="140" t="str">
        <f t="shared" si="14"/>
        <v/>
      </c>
      <c r="BF153" s="140" t="str">
        <f t="shared" si="15"/>
        <v/>
      </c>
      <c r="BG153" s="140" t="str">
        <f t="shared" si="16"/>
        <v/>
      </c>
      <c r="BH153" s="84">
        <f t="shared" si="12"/>
        <v>5.7200000000000006</v>
      </c>
      <c r="BI153" s="84">
        <f>IF(ISBLANK(AH153),"",IF(ISBLANK(AF153),"",IFERROR(((AH153-AF153)/0.36/P153),"")))</f>
        <v>-0.56981981981981977</v>
      </c>
      <c r="BK153" s="84">
        <f>IF(ISBLANK(BH153),"",IF(ISBLANK(AG153),"",IFERROR(((BH153-AG153)/0.36/P153),"")))</f>
        <v>-1.5701951951951951</v>
      </c>
    </row>
    <row r="154" spans="1:64"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17"/>
        <v>70</v>
      </c>
      <c r="Q154" s="54">
        <f>INDEX([1]Sheet1!$J:$J,MATCH(A154,[1]Sheet1!$A:$A,0))</f>
        <v>65.344653491999992</v>
      </c>
      <c r="R154">
        <v>731.73515181300002</v>
      </c>
      <c r="S154" s="68" t="s">
        <v>76</v>
      </c>
      <c r="T154" s="62">
        <v>8.1999999999999993</v>
      </c>
      <c r="U154" s="62">
        <v>28.4</v>
      </c>
      <c r="V154" s="23">
        <v>25</v>
      </c>
      <c r="W154" s="23">
        <v>80</v>
      </c>
      <c r="Z154" s="171">
        <v>6</v>
      </c>
      <c r="AA154" s="52">
        <v>10.6</v>
      </c>
      <c r="AB154" s="52">
        <v>30</v>
      </c>
      <c r="AC154" s="52">
        <v>65</v>
      </c>
      <c r="AE154" s="25" t="s">
        <v>856</v>
      </c>
      <c r="AF154">
        <v>20.74</v>
      </c>
      <c r="AG154">
        <v>65.63</v>
      </c>
      <c r="AH154" s="52">
        <v>18.05</v>
      </c>
      <c r="AI154" s="87">
        <v>5.54</v>
      </c>
      <c r="AJ154" s="127"/>
      <c r="AK154" s="87">
        <v>33.299999999999997</v>
      </c>
      <c r="AL154" s="140">
        <v>15.64</v>
      </c>
      <c r="AM154" s="131"/>
      <c r="AN154" s="84">
        <v>0.98</v>
      </c>
      <c r="AO154" s="7"/>
      <c r="AR154" s="84">
        <v>0.24</v>
      </c>
      <c r="AS154" s="7"/>
      <c r="AV154" s="84">
        <v>0.91</v>
      </c>
      <c r="AW154" s="7"/>
      <c r="AZ154" s="84">
        <v>0.23</v>
      </c>
      <c r="BA154" s="7"/>
      <c r="BD154" s="140">
        <f t="shared" si="13"/>
        <v>0.98</v>
      </c>
      <c r="BE154" s="140">
        <f t="shared" si="14"/>
        <v>0.24</v>
      </c>
      <c r="BF154" s="140">
        <f t="shared" si="15"/>
        <v>0.91</v>
      </c>
      <c r="BG154" s="140">
        <f t="shared" si="16"/>
        <v>0.23</v>
      </c>
      <c r="BH154" s="84">
        <f t="shared" si="12"/>
        <v>51.349999999999994</v>
      </c>
      <c r="BI154" s="84">
        <f>IF(ISBLANK(AH154),"",IF(ISBLANK(AF156),"",IFERROR(((AH154-AF156)/0.36/P154),"")))</f>
        <v>0.41190476190476194</v>
      </c>
      <c r="BJ154" s="84">
        <f>IF(ISBLANK(AH154),"",IF(ISBLANK(AH156),"",IFERROR(((AH154-AH156)/0.36/P154),"")))</f>
        <v>0.33174603174603179</v>
      </c>
      <c r="BK154" s="84">
        <f>IF(ISBLANK(BH154),"",IF(ISBLANK(AG156),"",IFERROR(((BH154-AG156)/0.36/P154),"")))</f>
        <v>-0.60277777777777775</v>
      </c>
      <c r="BL154" s="84">
        <f>IF(ISBLANK(BH156),"",IF(ISBLANK(BH154),"",IFERROR(((BH154-BH156)/0.36/P154),"")))</f>
        <v>0.85039682539682515</v>
      </c>
    </row>
    <row r="155" spans="1:64"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17"/>
        <v>70</v>
      </c>
      <c r="Q155" s="54">
        <f>INDEX([1]Sheet1!$J:$J,MATCH(A155,[1]Sheet1!$A:$A,0))</f>
        <v>65.344653491999992</v>
      </c>
      <c r="R155">
        <v>797.07980530500004</v>
      </c>
      <c r="S155" s="68" t="s">
        <v>76</v>
      </c>
      <c r="T155" s="62">
        <v>2</v>
      </c>
      <c r="U155" s="62">
        <v>13.4</v>
      </c>
      <c r="V155" s="23">
        <v>30</v>
      </c>
      <c r="W155" s="23">
        <v>50</v>
      </c>
      <c r="Z155" s="171">
        <v>2.5</v>
      </c>
      <c r="AA155" s="52">
        <v>6.2</v>
      </c>
      <c r="AB155" s="52">
        <v>20</v>
      </c>
      <c r="AC155" s="52">
        <v>30</v>
      </c>
      <c r="AE155" s="25" t="s">
        <v>856</v>
      </c>
      <c r="AF155">
        <v>9.19</v>
      </c>
      <c r="AG155">
        <v>48.94</v>
      </c>
      <c r="AH155" s="52">
        <v>13.9</v>
      </c>
      <c r="AI155" s="87">
        <v>4.3600000000000003</v>
      </c>
      <c r="AJ155" s="127"/>
      <c r="AK155" s="87">
        <v>10.68</v>
      </c>
      <c r="AL155" s="140">
        <v>2.3199999999999998</v>
      </c>
      <c r="AM155" s="131"/>
      <c r="AN155" s="84">
        <v>1.05</v>
      </c>
      <c r="AO155" s="7"/>
      <c r="AR155" s="84">
        <v>0.21</v>
      </c>
      <c r="AS155" s="7"/>
      <c r="AV155" s="84">
        <v>1.23</v>
      </c>
      <c r="AW155" s="7"/>
      <c r="AZ155" s="84">
        <v>0.27</v>
      </c>
      <c r="BA155" s="7"/>
      <c r="BD155" s="140">
        <f t="shared" si="13"/>
        <v>1.05</v>
      </c>
      <c r="BE155" s="140">
        <f t="shared" si="14"/>
        <v>0.21</v>
      </c>
      <c r="BF155" s="140">
        <f t="shared" si="15"/>
        <v>1.23</v>
      </c>
      <c r="BG155" s="140">
        <f t="shared" si="16"/>
        <v>0.27</v>
      </c>
      <c r="BH155" s="84">
        <f t="shared" si="12"/>
        <v>24.58</v>
      </c>
      <c r="BI155" s="84">
        <f>IF(ISBLANK(AH155),"",IF(ISBLANK(AF156),"",IFERROR(((AH155-AF156)/0.36/P155),"")))</f>
        <v>0.24722222222222223</v>
      </c>
      <c r="BJ155" s="84">
        <f>IF(ISBLANK(AH155),"",IF(ISBLANK(AH156),"",IFERROR(((AH155-AH156)/0.36/P155),"")))</f>
        <v>0.16706349206349208</v>
      </c>
      <c r="BK155" s="84">
        <f>IF(ISBLANK(BH155),"",IF(ISBLANK(AG156),"",IFERROR(((BH155-AG156)/0.36/P155),"")))</f>
        <v>-1.6650793650793649</v>
      </c>
      <c r="BL155" s="84">
        <f>IF(ISBLANK(BH156),"",IF(ISBLANK(BH155),"",IFERROR(((BH155-BH156)/0.36/P155),"")))</f>
        <v>-0.21190476190476204</v>
      </c>
    </row>
    <row r="156" spans="1:64"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17"/>
        <v>70</v>
      </c>
      <c r="Q156" s="54">
        <f>INDEX([1]Sheet1!$J:$J,MATCH(A156,[1]Sheet1!$A:$A,0))</f>
        <v>65.344653491999992</v>
      </c>
      <c r="R156">
        <v>862.42445879700006</v>
      </c>
      <c r="S156" s="68" t="s">
        <v>76</v>
      </c>
      <c r="T156" s="62">
        <v>5</v>
      </c>
      <c r="U156" s="62">
        <v>18.399999999999999</v>
      </c>
      <c r="V156" s="23">
        <v>15</v>
      </c>
      <c r="W156" s="23">
        <v>60</v>
      </c>
      <c r="Z156" s="171">
        <v>3.5</v>
      </c>
      <c r="AA156" s="52">
        <v>4.4000000000000004</v>
      </c>
      <c r="AB156" s="52">
        <v>20</v>
      </c>
      <c r="AC156" s="52">
        <v>30</v>
      </c>
      <c r="AE156" s="25" t="s">
        <v>856</v>
      </c>
      <c r="AF156">
        <v>7.67</v>
      </c>
      <c r="AG156">
        <v>66.539999999999992</v>
      </c>
      <c r="AH156" s="52">
        <v>9.69</v>
      </c>
      <c r="AI156" s="87">
        <v>4.84</v>
      </c>
      <c r="AJ156" s="127"/>
      <c r="AK156" s="87">
        <v>20.23</v>
      </c>
      <c r="AL156" s="140">
        <v>5.65</v>
      </c>
      <c r="AM156" s="131"/>
      <c r="AO156" s="7"/>
      <c r="AS156" s="7"/>
      <c r="AV156" s="84">
        <v>1.02</v>
      </c>
      <c r="AW156" s="7"/>
      <c r="AZ156" s="84">
        <v>0.18</v>
      </c>
      <c r="BA156" s="7"/>
      <c r="BD156" s="140" t="str">
        <f t="shared" si="13"/>
        <v/>
      </c>
      <c r="BE156" s="140" t="str">
        <f t="shared" si="14"/>
        <v/>
      </c>
      <c r="BF156" s="140">
        <f t="shared" si="15"/>
        <v>1.02</v>
      </c>
      <c r="BG156" s="140">
        <f t="shared" si="16"/>
        <v>0.18</v>
      </c>
      <c r="BH156" s="84">
        <f t="shared" si="12"/>
        <v>29.92</v>
      </c>
      <c r="BI156" s="84">
        <f>IF(ISBLANK(AH156),"",IF(ISBLANK(AF156),"",IFERROR(((AH156-AF156)/0.36/P156),"")))</f>
        <v>8.0158730158730138E-2</v>
      </c>
      <c r="BK156" s="84">
        <f>IF(ISBLANK(BH156),"",IF(ISBLANK(AG156),"",IFERROR(((BH156-AG156)/0.36/P156),"")))</f>
        <v>-1.4531746031746029</v>
      </c>
    </row>
    <row r="157" spans="1:64"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17"/>
        <v>70</v>
      </c>
      <c r="Q157" s="54">
        <f>INDEX([1]Sheet1!$J:$J,MATCH(A157,[1]Sheet1!$A:$A,0))</f>
        <v>65.344653491999992</v>
      </c>
      <c r="R157">
        <v>731.73515181300002</v>
      </c>
      <c r="S157" s="68" t="s">
        <v>76</v>
      </c>
      <c r="T157" s="62">
        <v>4</v>
      </c>
      <c r="U157" s="62">
        <v>10</v>
      </c>
      <c r="V157" s="23">
        <v>25</v>
      </c>
      <c r="W157" s="23">
        <v>50</v>
      </c>
      <c r="Z157" s="171">
        <v>2.5</v>
      </c>
      <c r="AA157" s="52">
        <v>3.8</v>
      </c>
      <c r="AB157" s="52">
        <v>12</v>
      </c>
      <c r="AC157" s="52">
        <v>20</v>
      </c>
      <c r="AE157" s="25" t="s">
        <v>856</v>
      </c>
      <c r="AF157">
        <v>32.450000000000003</v>
      </c>
      <c r="AG157">
        <v>85.990000000000009</v>
      </c>
      <c r="AH157" s="52">
        <v>7.72</v>
      </c>
      <c r="AI157" s="87">
        <v>4.22</v>
      </c>
      <c r="AJ157" s="127"/>
      <c r="AK157" s="87">
        <v>15.37</v>
      </c>
      <c r="AL157" s="140">
        <v>4.51</v>
      </c>
      <c r="AM157" s="131"/>
      <c r="AO157" s="7"/>
      <c r="AS157" s="7"/>
      <c r="AV157" s="84">
        <v>1.26</v>
      </c>
      <c r="AW157" s="7"/>
      <c r="AZ157" s="84">
        <v>0.22</v>
      </c>
      <c r="BA157" s="7"/>
      <c r="BD157" s="140" t="str">
        <f t="shared" si="13"/>
        <v/>
      </c>
      <c r="BE157" s="140" t="str">
        <f t="shared" si="14"/>
        <v/>
      </c>
      <c r="BF157" s="140">
        <f t="shared" si="15"/>
        <v>1.26</v>
      </c>
      <c r="BG157" s="140">
        <f t="shared" si="16"/>
        <v>0.22</v>
      </c>
      <c r="BH157" s="84">
        <f t="shared" si="12"/>
        <v>23.09</v>
      </c>
      <c r="BI157" s="84" t="str">
        <f>IF(ISBLANK(AH157),"",IF(ISBLANK(AF159),"",IFERROR(((AH157-AF159)/0.36/P157),"")))</f>
        <v/>
      </c>
      <c r="BJ157" s="84">
        <f>IF(ISBLANK(AH157),"",IF(ISBLANK(AH159),"",IFERROR(((AH157-AH159)/0.36/P157),"")))</f>
        <v>-0.37420634920634921</v>
      </c>
      <c r="BK157" s="84">
        <f>IF(ISBLANK(BH157),"",IF(ISBLANK(AG159),"",IFERROR(((BH157-AG159)/0.36/P157),"")))</f>
        <v>0.51388888888888884</v>
      </c>
      <c r="BL157" s="84">
        <f>IF(ISBLANK(BH159),"",IF(ISBLANK(BH157),"",IFERROR(((BH157-BH159)/0.36/P157),"")))</f>
        <v>-0.42261904761904745</v>
      </c>
    </row>
    <row r="158" spans="1:64"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17"/>
        <v>70</v>
      </c>
      <c r="Q158" s="54">
        <f>INDEX([1]Sheet1!$J:$J,MATCH(A158,[1]Sheet1!$A:$A,0))</f>
        <v>65.344653491999992</v>
      </c>
      <c r="R158">
        <v>797.07980530500004</v>
      </c>
      <c r="S158" s="68" t="s">
        <v>76</v>
      </c>
      <c r="T158" s="62">
        <v>2.5</v>
      </c>
      <c r="U158" s="62">
        <v>18.2</v>
      </c>
      <c r="V158" s="23">
        <v>15</v>
      </c>
      <c r="W158" s="23">
        <v>65</v>
      </c>
      <c r="Z158" s="171">
        <v>2.1</v>
      </c>
      <c r="AA158" s="52">
        <v>9.6</v>
      </c>
      <c r="AB158" s="52">
        <v>10</v>
      </c>
      <c r="AC158" s="52">
        <v>40</v>
      </c>
      <c r="AE158" s="25" t="s">
        <v>856</v>
      </c>
      <c r="AF158">
        <v>5.81</v>
      </c>
      <c r="AG158">
        <v>61.88</v>
      </c>
      <c r="AH158" s="52">
        <v>29.3</v>
      </c>
      <c r="AI158" s="87">
        <v>2.38</v>
      </c>
      <c r="AJ158" s="127"/>
      <c r="AK158" s="87">
        <v>31.02</v>
      </c>
      <c r="AL158" s="140">
        <v>11.73</v>
      </c>
      <c r="AM158" s="131"/>
      <c r="AO158" s="7"/>
      <c r="AS158" s="7"/>
      <c r="AV158" s="84">
        <v>1.05</v>
      </c>
      <c r="AW158" s="7"/>
      <c r="AZ158" s="84">
        <v>0.28000000000000003</v>
      </c>
      <c r="BA158" s="7"/>
      <c r="BD158" s="140" t="str">
        <f t="shared" si="13"/>
        <v/>
      </c>
      <c r="BE158" s="140" t="str">
        <f t="shared" si="14"/>
        <v/>
      </c>
      <c r="BF158" s="140">
        <f t="shared" si="15"/>
        <v>1.05</v>
      </c>
      <c r="BG158" s="140">
        <f t="shared" si="16"/>
        <v>0.28000000000000003</v>
      </c>
      <c r="BH158" s="84">
        <f t="shared" si="12"/>
        <v>60.32</v>
      </c>
      <c r="BI158" s="84" t="str">
        <f>IF(ISBLANK(AH158),"",IF(ISBLANK(AF159),"",IFERROR(((AH158-AF159)/0.36/P158),"")))</f>
        <v/>
      </c>
      <c r="BJ158" s="84">
        <f>IF(ISBLANK(AH158),"",IF(ISBLANK(AH159),"",IFERROR(((AH158-AH159)/0.36/P158),"")))</f>
        <v>0.48214285714285726</v>
      </c>
      <c r="BK158" s="84">
        <f>IF(ISBLANK(BH158),"",IF(ISBLANK(AG159),"",IFERROR(((BH158-AG159)/0.36/P158),"")))</f>
        <v>1.9912698412698413</v>
      </c>
      <c r="BL158" s="84">
        <f>IF(ISBLANK(BH159),"",IF(ISBLANK(BH158),"",IFERROR(((BH158-BH159)/0.36/P158),"")))</f>
        <v>1.054761904761905</v>
      </c>
    </row>
    <row r="159" spans="1:64"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17"/>
        <v>70</v>
      </c>
      <c r="Q159" s="54">
        <f>INDEX([1]Sheet1!$J:$J,MATCH(A159,[1]Sheet1!$A:$A,0))</f>
        <v>65.344653491999992</v>
      </c>
      <c r="R159">
        <v>862.42445879700006</v>
      </c>
      <c r="S159" s="68" t="s">
        <v>76</v>
      </c>
      <c r="T159" s="62">
        <v>3.5</v>
      </c>
      <c r="U159" s="62">
        <v>10.4</v>
      </c>
      <c r="V159" s="23">
        <v>30</v>
      </c>
      <c r="W159" s="23">
        <v>50</v>
      </c>
      <c r="Z159" s="171">
        <v>2.2000000000000002</v>
      </c>
      <c r="AA159" s="52">
        <v>5.4</v>
      </c>
      <c r="AB159" s="52">
        <v>18</v>
      </c>
      <c r="AC159" s="52">
        <v>25</v>
      </c>
      <c r="AE159" s="25" t="s">
        <v>856</v>
      </c>
      <c r="AG159">
        <v>10.14</v>
      </c>
      <c r="AH159" s="52">
        <v>17.149999999999999</v>
      </c>
      <c r="AI159" s="87">
        <v>3.25</v>
      </c>
      <c r="AJ159" s="127"/>
      <c r="AK159" s="87">
        <v>16.59</v>
      </c>
      <c r="AL159" s="140">
        <v>6.1</v>
      </c>
      <c r="AM159" s="131"/>
      <c r="AN159" s="84">
        <v>0.81</v>
      </c>
      <c r="AO159" s="7"/>
      <c r="AR159" s="84">
        <v>0.24</v>
      </c>
      <c r="AS159" s="7"/>
      <c r="AW159" s="7"/>
      <c r="BA159" s="7"/>
      <c r="BD159" s="140">
        <f t="shared" si="13"/>
        <v>0.81</v>
      </c>
      <c r="BE159" s="140">
        <f t="shared" si="14"/>
        <v>0.24</v>
      </c>
      <c r="BF159" s="140" t="str">
        <f t="shared" si="15"/>
        <v/>
      </c>
      <c r="BG159" s="140" t="str">
        <f t="shared" si="16"/>
        <v/>
      </c>
      <c r="BH159" s="84">
        <f t="shared" si="12"/>
        <v>33.739999999999995</v>
      </c>
      <c r="BI159" s="84" t="str">
        <f>IF(ISBLANK(AH159),"",IF(ISBLANK(AF159),"",IFERROR(((AH159-AF159)/0.36/P159),"")))</f>
        <v/>
      </c>
      <c r="BK159" s="84">
        <f>IF(ISBLANK(BH159),"",IF(ISBLANK(AG159),"",IFERROR(((BH159-AG159)/0.36/P159),"")))</f>
        <v>0.93650793650793629</v>
      </c>
    </row>
    <row r="160" spans="1:64"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17"/>
        <v>70</v>
      </c>
      <c r="Q160" s="54">
        <f>INDEX([1]Sheet1!$J:$J,MATCH(A160,[1]Sheet1!$A:$A,0))</f>
        <v>65.344653491999992</v>
      </c>
      <c r="R160">
        <v>731.73515181300002</v>
      </c>
      <c r="S160" s="68" t="s">
        <v>76</v>
      </c>
      <c r="T160" s="62">
        <v>4</v>
      </c>
      <c r="U160" s="62">
        <v>7.4</v>
      </c>
      <c r="W160" s="23">
        <v>45</v>
      </c>
      <c r="Z160" s="171">
        <v>2.2000000000000002</v>
      </c>
      <c r="AA160" s="52">
        <v>9.1999999999999993</v>
      </c>
      <c r="AB160" s="52">
        <v>12</v>
      </c>
      <c r="AC160" s="52">
        <v>23</v>
      </c>
      <c r="AE160" s="25" t="s">
        <v>856</v>
      </c>
      <c r="AF160">
        <v>7.99</v>
      </c>
      <c r="AG160">
        <v>51.370000000000005</v>
      </c>
      <c r="AH160" s="52">
        <v>12.5</v>
      </c>
      <c r="AI160" s="87">
        <v>4.99</v>
      </c>
      <c r="AJ160" s="127"/>
      <c r="AK160" s="87">
        <v>5.92</v>
      </c>
      <c r="AL160" s="140">
        <v>2.48</v>
      </c>
      <c r="AM160" s="131"/>
      <c r="AO160" s="7"/>
      <c r="AS160" s="7"/>
      <c r="AW160" s="7"/>
      <c r="BA160" s="7"/>
      <c r="BD160" s="140" t="str">
        <f t="shared" si="13"/>
        <v/>
      </c>
      <c r="BE160" s="140" t="str">
        <f t="shared" si="14"/>
        <v/>
      </c>
      <c r="BF160" s="140" t="str">
        <f t="shared" si="15"/>
        <v/>
      </c>
      <c r="BG160" s="140" t="str">
        <f t="shared" si="16"/>
        <v/>
      </c>
      <c r="BH160" s="84">
        <f t="shared" si="12"/>
        <v>18.420000000000002</v>
      </c>
      <c r="BI160" s="84">
        <f>IF(ISBLANK(AH160),"",IF(ISBLANK(AF162),"",IFERROR(((AH160-AF162)/0.36/P160),"")))</f>
        <v>-0.35912698412698418</v>
      </c>
      <c r="BJ160" s="84">
        <f>IF(ISBLANK(AH160),"",IF(ISBLANK(AH162),"",IFERROR(((AH160-AH162)/0.36/P160),"")))</f>
        <v>0.22579365079365082</v>
      </c>
      <c r="BK160" s="84">
        <f>IF(ISBLANK(BH160),"",IF(ISBLANK(AG162),"",IFERROR(((BH160-AG162)/0.36/P160),"")))</f>
        <v>-1.4345238095238098</v>
      </c>
      <c r="BL160" s="84">
        <f>IF(ISBLANK(BH162),"",IF(ISBLANK(BH160),"",IFERROR(((BH160-BH162)/0.36/P160),"")))</f>
        <v>-0.42460317460317443</v>
      </c>
    </row>
    <row r="161" spans="1:64"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17"/>
        <v>70</v>
      </c>
      <c r="Q161" s="54">
        <f>INDEX([1]Sheet1!$J:$J,MATCH(A161,[1]Sheet1!$A:$A,0))</f>
        <v>65.344653491999992</v>
      </c>
      <c r="R161">
        <v>797.07980530500004</v>
      </c>
      <c r="S161" s="68" t="s">
        <v>76</v>
      </c>
      <c r="T161" s="62">
        <v>2.5</v>
      </c>
      <c r="U161" s="62">
        <v>15.4</v>
      </c>
      <c r="V161" s="23">
        <v>15</v>
      </c>
      <c r="W161" s="23">
        <v>45</v>
      </c>
      <c r="Z161" s="171">
        <v>2.2000000000000002</v>
      </c>
      <c r="AA161" s="52">
        <v>6.6</v>
      </c>
      <c r="AB161" s="52">
        <v>10</v>
      </c>
      <c r="AC161" s="52">
        <v>35</v>
      </c>
      <c r="AE161" s="25" t="s">
        <v>856</v>
      </c>
      <c r="AF161">
        <v>5.26</v>
      </c>
      <c r="AG161">
        <v>63.839999999999996</v>
      </c>
      <c r="AH161" s="52">
        <v>10.119999999999999</v>
      </c>
      <c r="AI161" s="87">
        <v>3.7</v>
      </c>
      <c r="AJ161" s="127"/>
      <c r="AK161" s="87">
        <v>19.71</v>
      </c>
      <c r="AL161" s="140">
        <v>4.7699999999999996</v>
      </c>
      <c r="AM161" s="131"/>
      <c r="AO161" s="7"/>
      <c r="AS161" s="7"/>
      <c r="AV161" s="84">
        <v>1.0900000000000001</v>
      </c>
      <c r="AW161" s="7"/>
      <c r="AZ161" s="84">
        <v>0.26</v>
      </c>
      <c r="BA161" s="7"/>
      <c r="BD161" s="140" t="str">
        <f t="shared" si="13"/>
        <v/>
      </c>
      <c r="BE161" s="140" t="str">
        <f t="shared" si="14"/>
        <v/>
      </c>
      <c r="BF161" s="140">
        <f t="shared" si="15"/>
        <v>1.0900000000000001</v>
      </c>
      <c r="BG161" s="140">
        <f t="shared" si="16"/>
        <v>0.26</v>
      </c>
      <c r="BH161" s="84">
        <f t="shared" si="12"/>
        <v>29.83</v>
      </c>
      <c r="BI161" s="84">
        <f>IF(ISBLANK(AH161),"",IF(ISBLANK(AF162),"",IFERROR(((AH161-AF162)/0.36/P161),"")))</f>
        <v>-0.45357142857142863</v>
      </c>
      <c r="BJ161" s="84">
        <f>IF(ISBLANK(AH161),"",IF(ISBLANK(AH162),"",IFERROR(((AH161-AH162)/0.36/P161),"")))</f>
        <v>0.13134920634920633</v>
      </c>
      <c r="BK161" s="84">
        <f>IF(ISBLANK(BH161),"",IF(ISBLANK(AG162),"",IFERROR(((BH161-AG162)/0.36/P161),"")))</f>
        <v>-0.98174603174603225</v>
      </c>
      <c r="BL161" s="84">
        <f>IF(ISBLANK(BH162),"",IF(ISBLANK(BH161),"",IFERROR(((BH161-BH162)/0.36/P161),"")))</f>
        <v>2.817460317460321E-2</v>
      </c>
    </row>
    <row r="162" spans="1:64"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17"/>
        <v>70</v>
      </c>
      <c r="Q162" s="54">
        <f>INDEX([1]Sheet1!$J:$J,MATCH(A162,[1]Sheet1!$A:$A,0))</f>
        <v>65.344653491999992</v>
      </c>
      <c r="R162">
        <v>862.42445879700006</v>
      </c>
      <c r="S162" s="68" t="s">
        <v>76</v>
      </c>
      <c r="T162" s="62">
        <v>5.5</v>
      </c>
      <c r="U162" s="62">
        <v>24.8</v>
      </c>
      <c r="V162" s="23">
        <v>18</v>
      </c>
      <c r="W162" s="23">
        <v>55</v>
      </c>
      <c r="Z162" s="171">
        <v>2.5</v>
      </c>
      <c r="AA162" s="52">
        <v>5.4</v>
      </c>
      <c r="AB162" s="52">
        <v>8</v>
      </c>
      <c r="AC162" s="52">
        <v>25</v>
      </c>
      <c r="AE162" s="25" t="s">
        <v>856</v>
      </c>
      <c r="AF162">
        <v>21.55</v>
      </c>
      <c r="AG162">
        <v>54.570000000000007</v>
      </c>
      <c r="AH162" s="52">
        <v>6.81</v>
      </c>
      <c r="AI162" s="87">
        <v>3.7</v>
      </c>
      <c r="AJ162" s="127"/>
      <c r="AK162" s="87">
        <v>22.31</v>
      </c>
      <c r="AL162" s="140">
        <v>4.26</v>
      </c>
      <c r="AM162" s="131"/>
      <c r="AO162" s="7"/>
      <c r="AS162" s="7"/>
      <c r="AV162" s="84">
        <v>1.89</v>
      </c>
      <c r="AW162" s="7"/>
      <c r="AZ162" s="84">
        <v>0.22</v>
      </c>
      <c r="BA162" s="7"/>
      <c r="BD162" s="140" t="str">
        <f t="shared" si="13"/>
        <v/>
      </c>
      <c r="BE162" s="140" t="str">
        <f t="shared" si="14"/>
        <v/>
      </c>
      <c r="BF162" s="140">
        <f t="shared" si="15"/>
        <v>1.89</v>
      </c>
      <c r="BG162" s="140">
        <f t="shared" si="16"/>
        <v>0.22</v>
      </c>
      <c r="BH162" s="84">
        <f t="shared" si="12"/>
        <v>29.119999999999997</v>
      </c>
      <c r="BI162" s="84">
        <f>IF(ISBLANK(AH162),"",IF(ISBLANK(AF162),"",IFERROR(((AH162-AF162)/0.36/P162),"")))</f>
        <v>-0.58492063492063495</v>
      </c>
      <c r="BK162" s="84">
        <f>IF(ISBLANK(BH162),"",IF(ISBLANK(AG162),"",IFERROR(((BH162-AG162)/0.36/P162),"")))</f>
        <v>-1.0099206349206353</v>
      </c>
    </row>
    <row r="163" spans="1:64"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17"/>
        <v>70</v>
      </c>
      <c r="Q163" s="54">
        <f>INDEX([1]Sheet1!$J:$J,MATCH(A163,[1]Sheet1!$A:$A,0))</f>
        <v>65.344653491999992</v>
      </c>
      <c r="R163">
        <v>731.73515181300002</v>
      </c>
      <c r="S163" s="68" t="s">
        <v>76</v>
      </c>
      <c r="T163" s="62">
        <v>6.5</v>
      </c>
      <c r="U163" s="62">
        <v>18.2</v>
      </c>
      <c r="V163" s="23">
        <v>35</v>
      </c>
      <c r="W163" s="23">
        <v>70</v>
      </c>
      <c r="Z163" s="171">
        <v>3.5</v>
      </c>
      <c r="AA163" s="52">
        <v>7.4</v>
      </c>
      <c r="AB163" s="52">
        <v>25</v>
      </c>
      <c r="AC163" s="52">
        <v>35</v>
      </c>
      <c r="AE163" s="25" t="s">
        <v>856</v>
      </c>
      <c r="AF163">
        <v>8.14</v>
      </c>
      <c r="AG163">
        <v>61.99</v>
      </c>
      <c r="AH163" s="52">
        <v>16.55</v>
      </c>
      <c r="AI163" s="87">
        <v>4.63</v>
      </c>
      <c r="AJ163" s="127"/>
      <c r="AK163" s="87">
        <v>24.26</v>
      </c>
      <c r="AL163" s="140">
        <v>10.15</v>
      </c>
      <c r="AM163" s="131"/>
      <c r="AN163" s="84">
        <v>0.88</v>
      </c>
      <c r="AO163" s="7"/>
      <c r="AR163" s="84">
        <v>0.44</v>
      </c>
      <c r="AS163" s="7"/>
      <c r="AV163" s="84">
        <v>0.98</v>
      </c>
      <c r="AW163" s="7"/>
      <c r="AZ163" s="84">
        <v>0.23</v>
      </c>
      <c r="BA163" s="7"/>
      <c r="BD163" s="140">
        <f t="shared" si="13"/>
        <v>0.88</v>
      </c>
      <c r="BE163" s="140">
        <f t="shared" si="14"/>
        <v>0.44</v>
      </c>
      <c r="BF163" s="140">
        <f t="shared" si="15"/>
        <v>0.98</v>
      </c>
      <c r="BG163" s="140">
        <f t="shared" si="16"/>
        <v>0.23</v>
      </c>
      <c r="BH163" s="84">
        <f t="shared" si="12"/>
        <v>40.81</v>
      </c>
      <c r="BI163" s="84">
        <f>IF(ISBLANK(AH163),"",IF(ISBLANK(AF165),"",IFERROR(((AH163-AF165)/0.36/P163),"")))</f>
        <v>0.46349206349206346</v>
      </c>
      <c r="BJ163" s="84">
        <f>IF(ISBLANK(AH163),"",IF(ISBLANK(AH165),"",IFERROR(((AH163-AH165)/0.36/P163),"")))</f>
        <v>0.38690476190476192</v>
      </c>
      <c r="BK163" s="84">
        <f>IF(ISBLANK(BH163),"",IF(ISBLANK(AG165),"",IFERROR(((BH163-AG165)/0.36/P163),"")))</f>
        <v>-0.34444444444444416</v>
      </c>
      <c r="BL163" s="84">
        <f>IF(ISBLANK(BH165),"",IF(ISBLANK(BH163),"",IFERROR(((BH163-BH165)/0.36/P163),"")))</f>
        <v>1.0809523809523811</v>
      </c>
    </row>
    <row r="164" spans="1:64"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17"/>
        <v>70</v>
      </c>
      <c r="Q164" s="54">
        <f>INDEX([1]Sheet1!$J:$J,MATCH(A164,[1]Sheet1!$A:$A,0))</f>
        <v>65.344653491999992</v>
      </c>
      <c r="R164">
        <v>797.07980530500004</v>
      </c>
      <c r="S164" s="68" t="s">
        <v>76</v>
      </c>
      <c r="T164" s="62">
        <v>2.5</v>
      </c>
      <c r="U164" s="62">
        <v>19.2</v>
      </c>
      <c r="V164" s="23">
        <v>20</v>
      </c>
      <c r="W164" s="23">
        <v>60</v>
      </c>
      <c r="Z164" s="171">
        <v>1</v>
      </c>
      <c r="AA164" s="52">
        <v>6</v>
      </c>
      <c r="AB164" s="52">
        <v>12</v>
      </c>
      <c r="AC164" s="52">
        <v>27</v>
      </c>
      <c r="AE164" s="25" t="s">
        <v>856</v>
      </c>
      <c r="AF164">
        <v>21.61</v>
      </c>
      <c r="AG164">
        <v>88.52</v>
      </c>
      <c r="AH164" s="52">
        <v>5.67</v>
      </c>
      <c r="AI164" s="87">
        <v>2.1800000000000002</v>
      </c>
      <c r="AJ164" s="127"/>
      <c r="AK164" s="87">
        <v>19.72</v>
      </c>
      <c r="AL164" s="140">
        <v>8.6300000000000008</v>
      </c>
      <c r="AM164" s="131"/>
      <c r="AO164" s="7"/>
      <c r="AS164" s="7"/>
      <c r="AW164" s="7"/>
      <c r="BA164" s="7"/>
      <c r="BD164" s="140" t="str">
        <f t="shared" si="13"/>
        <v/>
      </c>
      <c r="BE164" s="140" t="str">
        <f t="shared" si="14"/>
        <v/>
      </c>
      <c r="BF164" s="140" t="str">
        <f t="shared" si="15"/>
        <v/>
      </c>
      <c r="BG164" s="140" t="str">
        <f t="shared" si="16"/>
        <v/>
      </c>
      <c r="BH164" s="84">
        <f t="shared" si="12"/>
        <v>25.39</v>
      </c>
      <c r="BI164" s="84">
        <f>IF(ISBLANK(AH164),"",IF(ISBLANK(AF165),"",IFERROR(((AH164-AF165)/0.36/P164),"")))</f>
        <v>3.1746031746031744E-2</v>
      </c>
      <c r="BJ164" s="84">
        <f>IF(ISBLANK(AH164),"",IF(ISBLANK(AH165),"",IFERROR(((AH164-AH165)/0.36/P164),"")))</f>
        <v>-4.4841269841269842E-2</v>
      </c>
      <c r="BK164" s="84">
        <f>IF(ISBLANK(BH164),"",IF(ISBLANK(AG165),"",IFERROR(((BH164-AG165)/0.36/P164),"")))</f>
        <v>-0.95634920634920617</v>
      </c>
      <c r="BL164" s="84">
        <f>IF(ISBLANK(BH165),"",IF(ISBLANK(BH164),"",IFERROR(((BH164-BH165)/0.36/P164),"")))</f>
        <v>0.4690476190476191</v>
      </c>
    </row>
    <row r="165" spans="1:64"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17"/>
        <v>70</v>
      </c>
      <c r="Q165" s="55">
        <f>INDEX([1]Sheet1!$J:$J,MATCH(A165,[1]Sheet1!$A:$A,0))</f>
        <v>65.344653491999992</v>
      </c>
      <c r="R165">
        <v>862.42445879700006</v>
      </c>
      <c r="S165" s="69" t="s">
        <v>76</v>
      </c>
      <c r="T165" s="63">
        <v>4.5</v>
      </c>
      <c r="U165" s="63">
        <v>8.8000000000000007</v>
      </c>
      <c r="V165" s="82">
        <v>20</v>
      </c>
      <c r="W165" s="82">
        <v>45</v>
      </c>
      <c r="X165" s="111"/>
      <c r="Y165" s="111"/>
      <c r="Z165" s="172">
        <v>2.5</v>
      </c>
      <c r="AA165" s="53">
        <v>2.2000000000000002</v>
      </c>
      <c r="AB165" s="53">
        <v>10</v>
      </c>
      <c r="AC165" s="53">
        <v>17</v>
      </c>
      <c r="AD165" s="111"/>
      <c r="AE165" s="38" t="s">
        <v>856</v>
      </c>
      <c r="AF165" s="34">
        <v>4.87</v>
      </c>
      <c r="AG165" s="34">
        <v>49.489999999999995</v>
      </c>
      <c r="AH165" s="53">
        <v>6.8</v>
      </c>
      <c r="AI165" s="88">
        <v>4.05</v>
      </c>
      <c r="AJ165" s="134"/>
      <c r="AK165" s="88">
        <v>6.77</v>
      </c>
      <c r="AL165" s="141">
        <v>3.34</v>
      </c>
      <c r="AM165" s="132"/>
      <c r="AN165" s="86"/>
      <c r="AO165" s="44"/>
      <c r="AP165" s="141"/>
      <c r="AQ165" s="86"/>
      <c r="AR165" s="86"/>
      <c r="AS165" s="44"/>
      <c r="AT165" s="141"/>
      <c r="AU165" s="141"/>
      <c r="AV165" s="86"/>
      <c r="AW165" s="44"/>
      <c r="AX165" s="141"/>
      <c r="AY165" s="86"/>
      <c r="AZ165" s="86"/>
      <c r="BA165" s="44"/>
      <c r="BB165" s="141"/>
      <c r="BC165" s="141"/>
      <c r="BD165" s="140" t="str">
        <f t="shared" si="13"/>
        <v/>
      </c>
      <c r="BE165" s="140" t="str">
        <f t="shared" si="14"/>
        <v/>
      </c>
      <c r="BF165" s="140" t="str">
        <f t="shared" si="15"/>
        <v/>
      </c>
      <c r="BG165" s="140" t="str">
        <f t="shared" si="16"/>
        <v/>
      </c>
      <c r="BH165" s="86">
        <f t="shared" si="12"/>
        <v>13.57</v>
      </c>
      <c r="BI165" s="86">
        <f>IF(ISBLANK(AH165),"",IF(ISBLANK(AF165),"",IFERROR(((AH165-AF165)/0.36/P165),"")))</f>
        <v>7.6587301587301579E-2</v>
      </c>
      <c r="BJ165" s="86"/>
      <c r="BK165" s="86">
        <f>IF(ISBLANK(BH165),"",IF(ISBLANK(AG165),"",IFERROR(((BH165-AG165)/0.36/P165),"")))</f>
        <v>-1.4253968253968252</v>
      </c>
      <c r="BL165" s="86"/>
    </row>
    <row r="166" spans="1:64"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17"/>
        <v>69</v>
      </c>
      <c r="Q166" s="54">
        <f>INDEX([1]Sheet1!$J:$J,MATCH(A166,[1]Sheet1!$A:$A,0))</f>
        <v>162.634207253</v>
      </c>
      <c r="R166">
        <v>1081.5301097250001</v>
      </c>
      <c r="S166" s="68" t="s">
        <v>39</v>
      </c>
      <c r="T166" s="62">
        <v>4</v>
      </c>
      <c r="U166" s="62">
        <v>29.4</v>
      </c>
      <c r="V166" s="23">
        <v>10</v>
      </c>
      <c r="W166" s="23">
        <v>35</v>
      </c>
      <c r="Z166" s="171">
        <v>5.5</v>
      </c>
      <c r="AA166" s="171">
        <v>19.600000000000001</v>
      </c>
      <c r="AB166" s="52">
        <v>17</v>
      </c>
      <c r="AC166" s="52">
        <v>50</v>
      </c>
      <c r="AD166" s="3" t="s">
        <v>786</v>
      </c>
      <c r="AE166" s="25" t="s">
        <v>857</v>
      </c>
      <c r="AF166">
        <v>8.41</v>
      </c>
      <c r="AG166">
        <v>22.490000000000002</v>
      </c>
      <c r="AH166" s="52">
        <v>10.26</v>
      </c>
      <c r="AI166" s="136">
        <v>5.07</v>
      </c>
      <c r="AJ166" s="135">
        <v>5.28</v>
      </c>
      <c r="AK166" s="87">
        <v>46.51</v>
      </c>
      <c r="AL166" s="136">
        <v>5.35</v>
      </c>
      <c r="AM166" s="135">
        <v>4.8499999999999996</v>
      </c>
      <c r="AN166" s="84">
        <v>2.87</v>
      </c>
      <c r="AO166" s="7"/>
      <c r="AR166" s="84">
        <v>0.09</v>
      </c>
      <c r="AS166" s="7"/>
      <c r="AV166" s="84">
        <v>2.91</v>
      </c>
      <c r="AW166" s="7"/>
      <c r="AZ166" s="84">
        <v>0.08</v>
      </c>
      <c r="BA166" s="7"/>
      <c r="BD166" s="140">
        <f t="shared" si="13"/>
        <v>2.87</v>
      </c>
      <c r="BE166" s="140">
        <f t="shared" si="14"/>
        <v>0.09</v>
      </c>
      <c r="BF166" s="140">
        <f t="shared" si="15"/>
        <v>2.91</v>
      </c>
      <c r="BG166" s="140">
        <f t="shared" si="16"/>
        <v>0.08</v>
      </c>
      <c r="BH166" s="84">
        <f t="shared" si="12"/>
        <v>56.769999999999996</v>
      </c>
      <c r="BI166" s="84">
        <f>IF(ISBLANK(AH166),"",IF(ISBLANK(AF167),"",IFERROR(((AH166-AF167)/0.36/P166),"")))</f>
        <v>0.28421900161030594</v>
      </c>
      <c r="BJ166" s="84">
        <f>IF(ISBLANK(AH166),"",IF(ISBLANK(AH166),"",IFERROR(((AH166-AH167)/0.36/P166),"")))</f>
        <v>5.958132045088569E-2</v>
      </c>
      <c r="BK166" s="84">
        <f>IF(ISBLANK(AG167),"",IF(ISBLANK(BH166),"",IFERROR(((BH166-AG167)/0.36/P166),"")))</f>
        <v>1.5072463768115942</v>
      </c>
      <c r="BL166" s="84">
        <f>IF(ISBLANK(BH167),"",IF(ISBLANK(BH166),"",IFERROR(((BH166-BH167)/0.36/P166),"")))</f>
        <v>0.44605475040257647</v>
      </c>
    </row>
    <row r="167" spans="1:64"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17"/>
        <v>69</v>
      </c>
      <c r="Q167" s="54">
        <f>INDEX([1]Sheet1!$J:$J,MATCH(A167,[1]Sheet1!$A:$A,0))</f>
        <v>162.634207253</v>
      </c>
      <c r="R167">
        <v>1244.164316978</v>
      </c>
      <c r="S167" s="68" t="s">
        <v>39</v>
      </c>
      <c r="T167" s="62">
        <v>3.2</v>
      </c>
      <c r="U167" s="62">
        <v>11.4</v>
      </c>
      <c r="V167" s="23">
        <v>12</v>
      </c>
      <c r="W167" s="23">
        <v>30</v>
      </c>
      <c r="Z167" s="171">
        <v>4</v>
      </c>
      <c r="AA167" s="171">
        <v>7.4</v>
      </c>
      <c r="AB167" s="52">
        <v>10</v>
      </c>
      <c r="AC167" s="52">
        <v>36</v>
      </c>
      <c r="AD167" s="3" t="s">
        <v>778</v>
      </c>
      <c r="AE167" s="25" t="s">
        <v>857</v>
      </c>
      <c r="AF167">
        <v>3.2</v>
      </c>
      <c r="AG167">
        <v>19.329999999999998</v>
      </c>
      <c r="AH167" s="52">
        <v>8.7799999999999994</v>
      </c>
      <c r="AI167" s="136">
        <v>4.92</v>
      </c>
      <c r="AJ167" s="135">
        <v>3.13</v>
      </c>
      <c r="AK167" s="87">
        <v>36.909999999999997</v>
      </c>
      <c r="AL167" s="142">
        <v>5.26</v>
      </c>
      <c r="AM167" s="131">
        <v>5.0199999999999996</v>
      </c>
      <c r="AN167" s="84">
        <v>2.73</v>
      </c>
      <c r="AO167" s="7"/>
      <c r="AR167" s="84">
        <v>0.08</v>
      </c>
      <c r="AS167" s="7"/>
      <c r="AV167" s="84">
        <v>3.99</v>
      </c>
      <c r="AW167" s="7"/>
      <c r="AZ167" s="84">
        <v>0.1</v>
      </c>
      <c r="BA167" s="7"/>
      <c r="BD167" s="140">
        <f t="shared" si="13"/>
        <v>2.73</v>
      </c>
      <c r="BE167" s="140">
        <f t="shared" si="14"/>
        <v>0.08</v>
      </c>
      <c r="BF167" s="140">
        <f t="shared" si="15"/>
        <v>3.99</v>
      </c>
      <c r="BG167" s="140">
        <f t="shared" si="16"/>
        <v>0.1</v>
      </c>
      <c r="BH167" s="84">
        <f t="shared" si="12"/>
        <v>45.69</v>
      </c>
      <c r="BI167" s="84">
        <f>IF(ISBLANK(AH167),"",IF(ISBLANK(AF167),"",IFERROR(((AH167-AF167)/0.36/P167),"")))</f>
        <v>0.22463768115942026</v>
      </c>
      <c r="BK167" s="84">
        <f>IF(ISBLANK(BH167),"",IF(ISBLANK(AG167),"",IFERROR(((BH167-AG167)/0.36/P167),"")))</f>
        <v>1.0611916264090178</v>
      </c>
    </row>
    <row r="168" spans="1:64"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17"/>
        <v>69</v>
      </c>
      <c r="Q168" s="54">
        <f>INDEX([1]Sheet1!$J:$J,MATCH(A168,[1]Sheet1!$A:$A,0))</f>
        <v>162.634207253</v>
      </c>
      <c r="R168">
        <v>1081.5301097250001</v>
      </c>
      <c r="S168" s="68" t="s">
        <v>39</v>
      </c>
      <c r="T168" s="62">
        <v>1.2</v>
      </c>
      <c r="U168" s="62">
        <v>12.4</v>
      </c>
      <c r="V168" s="23">
        <v>25</v>
      </c>
      <c r="W168" s="23">
        <v>40</v>
      </c>
      <c r="Z168" s="171">
        <v>3.5</v>
      </c>
      <c r="AA168" s="171">
        <v>6.2</v>
      </c>
      <c r="AB168" s="52">
        <v>5</v>
      </c>
      <c r="AC168" s="52">
        <v>45</v>
      </c>
      <c r="AD168" s="3" t="s">
        <v>787</v>
      </c>
      <c r="AE168" s="25" t="s">
        <v>857</v>
      </c>
      <c r="AF168">
        <v>7.67</v>
      </c>
      <c r="AG168">
        <v>30.950000000000003</v>
      </c>
      <c r="AH168" s="52">
        <v>7.72</v>
      </c>
      <c r="AI168" s="136"/>
      <c r="AJ168" s="152">
        <v>3.7</v>
      </c>
      <c r="AK168" s="87">
        <v>20.03</v>
      </c>
      <c r="AL168" s="142">
        <v>5.08</v>
      </c>
      <c r="AM168" s="131">
        <v>4.96</v>
      </c>
      <c r="AO168" s="7"/>
      <c r="AS168" s="7"/>
      <c r="AT168" s="140">
        <v>0.19</v>
      </c>
      <c r="AV168" s="84">
        <v>2.56</v>
      </c>
      <c r="AW168" s="7"/>
      <c r="AZ168" s="84">
        <v>0.18</v>
      </c>
      <c r="BA168" s="7"/>
      <c r="BD168" s="140" t="str">
        <f t="shared" si="13"/>
        <v/>
      </c>
      <c r="BE168" s="140">
        <f t="shared" si="14"/>
        <v>0.19</v>
      </c>
      <c r="BF168" s="140">
        <f t="shared" si="15"/>
        <v>2.56</v>
      </c>
      <c r="BG168" s="140">
        <f t="shared" si="16"/>
        <v>0.18</v>
      </c>
      <c r="BH168" s="84">
        <f t="shared" si="12"/>
        <v>27.75</v>
      </c>
      <c r="BI168" s="84">
        <f>IF(ISBLANK(AH168),"",IF(ISBLANK(AF169),"",IFERROR(((AH168-AF169)/0.36/P168),"")))</f>
        <v>0.1388888888888889</v>
      </c>
      <c r="BJ168" s="84">
        <f>IF(ISBLANK(AH168),"",IF(ISBLANK(AH168),"",IFERROR(((AH168-AH169)/0.36/P168),"")))</f>
        <v>-1.4090177133655417E-2</v>
      </c>
      <c r="BK168" s="84">
        <f>IF(ISBLANK(AG169),"",IF(ISBLANK(BH168),"",IFERROR(((BH168-AG169)/0.36/P168),"")))</f>
        <v>0.45491143317230281</v>
      </c>
      <c r="BL168" s="84">
        <f>IF(ISBLANK(BH169),"",IF(ISBLANK(BH168),"",IFERROR(((BH168-BH169)/0.36/P168),"")))</f>
        <v>-8.5748792270531365E-2</v>
      </c>
    </row>
    <row r="169" spans="1:64"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17"/>
        <v>69</v>
      </c>
      <c r="Q169" s="54">
        <f>INDEX([1]Sheet1!$J:$J,MATCH(A169,[1]Sheet1!$A:$A,0))</f>
        <v>162.634207253</v>
      </c>
      <c r="R169">
        <v>1244.164316978</v>
      </c>
      <c r="S169" s="68" t="s">
        <v>39</v>
      </c>
      <c r="T169" s="62">
        <v>2.2999999999999998</v>
      </c>
      <c r="U169" s="62">
        <v>10.8</v>
      </c>
      <c r="V169" s="23">
        <v>15</v>
      </c>
      <c r="W169" s="23">
        <v>38</v>
      </c>
      <c r="Z169" s="171">
        <v>3.3</v>
      </c>
      <c r="AA169" s="171">
        <v>4.5</v>
      </c>
      <c r="AB169" s="52">
        <v>17</v>
      </c>
      <c r="AC169" s="52">
        <v>35</v>
      </c>
      <c r="AE169" s="25" t="s">
        <v>857</v>
      </c>
      <c r="AF169">
        <v>4.2699999999999996</v>
      </c>
      <c r="AG169">
        <v>16.45</v>
      </c>
      <c r="AH169" s="52">
        <v>8.07</v>
      </c>
      <c r="AI169" s="136">
        <v>5.08</v>
      </c>
      <c r="AJ169" s="152">
        <v>3.18</v>
      </c>
      <c r="AK169" s="87">
        <v>21.81</v>
      </c>
      <c r="AL169" s="142">
        <v>5.14</v>
      </c>
      <c r="AM169" s="131">
        <v>4.97</v>
      </c>
      <c r="AN169" s="84">
        <v>2.1</v>
      </c>
      <c r="AO169" s="7"/>
      <c r="AR169" s="84">
        <v>0.1</v>
      </c>
      <c r="AS169" s="7"/>
      <c r="AT169" s="140">
        <v>0.14000000000000001</v>
      </c>
      <c r="AV169" s="84">
        <v>3.01</v>
      </c>
      <c r="AW169" s="7"/>
      <c r="AZ169" s="84">
        <v>0.17</v>
      </c>
      <c r="BA169" s="7"/>
      <c r="BD169" s="140">
        <f t="shared" si="13"/>
        <v>2.1</v>
      </c>
      <c r="BE169" s="140">
        <f t="shared" si="14"/>
        <v>0.14000000000000001</v>
      </c>
      <c r="BF169" s="140">
        <f t="shared" si="15"/>
        <v>3.01</v>
      </c>
      <c r="BG169" s="140">
        <f t="shared" si="16"/>
        <v>0.17</v>
      </c>
      <c r="BH169" s="84">
        <f t="shared" si="12"/>
        <v>29.88</v>
      </c>
      <c r="BI169" s="84">
        <f>IF(ISBLANK(AH169),"",IF(ISBLANK(AF169),"",IFERROR(((AH169-AF169)/0.36/P169),"")))</f>
        <v>0.1529790660225443</v>
      </c>
      <c r="BK169" s="84">
        <f>IF(ISBLANK(BH169),"",IF(ISBLANK(AG169),"",IFERROR(((BH169-AG169)/0.36/P169),"")))</f>
        <v>0.54066022544283421</v>
      </c>
    </row>
    <row r="170" spans="1:64"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17"/>
        <v>69</v>
      </c>
      <c r="Q170" s="54">
        <f>INDEX([1]Sheet1!$J:$J,MATCH(A170,[1]Sheet1!$A:$A,0))</f>
        <v>162.634207253</v>
      </c>
      <c r="R170">
        <v>1087.2216809609999</v>
      </c>
      <c r="S170" s="68" t="s">
        <v>39</v>
      </c>
      <c r="T170" s="62">
        <v>2</v>
      </c>
      <c r="U170" s="62">
        <v>7.4</v>
      </c>
      <c r="V170" s="23">
        <v>6</v>
      </c>
      <c r="W170" s="23">
        <v>30</v>
      </c>
      <c r="Z170" s="171">
        <v>2</v>
      </c>
      <c r="AA170" s="171">
        <v>8.6</v>
      </c>
      <c r="AB170" s="52">
        <v>8</v>
      </c>
      <c r="AC170" s="52">
        <v>30</v>
      </c>
      <c r="AE170" s="25" t="s">
        <v>857</v>
      </c>
      <c r="AF170">
        <v>21.13</v>
      </c>
      <c r="AG170">
        <v>41.209999999999994</v>
      </c>
      <c r="AH170" s="52">
        <v>10.83</v>
      </c>
      <c r="AI170" s="136">
        <v>5.07</v>
      </c>
      <c r="AJ170" s="152">
        <v>4.6100000000000003</v>
      </c>
      <c r="AK170" s="87">
        <v>28.21</v>
      </c>
      <c r="AL170" s="142">
        <v>5.1100000000000003</v>
      </c>
      <c r="AM170" s="131">
        <v>4.93</v>
      </c>
      <c r="AN170" s="84">
        <v>0.88</v>
      </c>
      <c r="AO170" s="7"/>
      <c r="AR170" s="84">
        <v>0.05</v>
      </c>
      <c r="AS170" s="7"/>
      <c r="AT170" s="140">
        <v>0.18</v>
      </c>
      <c r="AV170" s="84">
        <v>2.2799999999999998</v>
      </c>
      <c r="AW170" s="7"/>
      <c r="AZ170" s="84">
        <v>0.12</v>
      </c>
      <c r="BA170" s="7"/>
      <c r="BD170" s="140">
        <f t="shared" si="13"/>
        <v>0.88</v>
      </c>
      <c r="BE170" s="140">
        <f t="shared" si="14"/>
        <v>0.18</v>
      </c>
      <c r="BF170" s="140">
        <f t="shared" si="15"/>
        <v>2.2799999999999998</v>
      </c>
      <c r="BG170" s="140">
        <f t="shared" si="16"/>
        <v>0.12</v>
      </c>
      <c r="BH170" s="84">
        <f t="shared" si="12"/>
        <v>39.04</v>
      </c>
      <c r="BI170" s="84">
        <f>IF(ISBLANK(AH170),"",IF(ISBLANK(AF171),"",IFERROR(((AH170-AF171)/0.36/P170),"")))</f>
        <v>9.9838969404186809E-2</v>
      </c>
      <c r="BJ170" s="84">
        <f>IF(ISBLANK(AH170),"",IF(ISBLANK(AH170),"",IFERROR(((AH170-AH171)/0.36/P170),"")))</f>
        <v>-0.11755233494363929</v>
      </c>
      <c r="BK170" s="84">
        <f>IF(ISBLANK(AG171),"",IF(ISBLANK(BH170),"",IFERROR(((BH170-AG171)/0.36/P170),"")))</f>
        <v>0.80958132045088571</v>
      </c>
      <c r="BL170" s="84">
        <f>IF(ISBLANK(BH171),"",IF(ISBLANK(BH170),"",IFERROR(((BH170-BH171)/0.36/P170),"")))</f>
        <v>-2.3892914653784221</v>
      </c>
    </row>
    <row r="171" spans="1:64"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17"/>
        <v>69</v>
      </c>
      <c r="Q171" s="54">
        <f>INDEX([1]Sheet1!$J:$J,MATCH(A171,[1]Sheet1!$A:$A,0))</f>
        <v>162.634207253</v>
      </c>
      <c r="R171">
        <v>1249.8558882140001</v>
      </c>
      <c r="S171" s="68" t="s">
        <v>39</v>
      </c>
      <c r="T171" s="62">
        <v>9.5</v>
      </c>
      <c r="U171" s="62">
        <v>15.8</v>
      </c>
      <c r="V171" s="23">
        <v>16</v>
      </c>
      <c r="W171" s="23">
        <v>60</v>
      </c>
      <c r="Z171" s="171">
        <v>9.6999999999999993</v>
      </c>
      <c r="AA171" s="171">
        <v>12.9</v>
      </c>
      <c r="AB171" s="52">
        <v>10</v>
      </c>
      <c r="AC171" s="52">
        <v>50</v>
      </c>
      <c r="AD171" s="3" t="s">
        <v>784</v>
      </c>
      <c r="AE171" s="25" t="s">
        <v>857</v>
      </c>
      <c r="AF171">
        <v>8.35</v>
      </c>
      <c r="AG171">
        <v>18.93</v>
      </c>
      <c r="AH171" s="52">
        <v>13.75</v>
      </c>
      <c r="AI171" s="136">
        <v>5.1100000000000003</v>
      </c>
      <c r="AJ171" s="135">
        <v>4.9800000000000004</v>
      </c>
      <c r="AK171" s="87">
        <v>84.64</v>
      </c>
      <c r="AL171" s="142">
        <v>5.38</v>
      </c>
      <c r="AM171" s="151">
        <v>5.05</v>
      </c>
      <c r="AN171" s="84">
        <v>1.75</v>
      </c>
      <c r="AO171" s="7"/>
      <c r="AR171" s="84">
        <v>0.13</v>
      </c>
      <c r="AS171" s="7"/>
      <c r="AV171" s="84">
        <v>2.2400000000000002</v>
      </c>
      <c r="AW171" s="7"/>
      <c r="AZ171" s="84">
        <v>0.97</v>
      </c>
      <c r="BA171" s="7"/>
      <c r="BB171" s="140">
        <v>0.17</v>
      </c>
      <c r="BD171" s="140">
        <f t="shared" si="13"/>
        <v>1.75</v>
      </c>
      <c r="BE171" s="140">
        <f t="shared" si="14"/>
        <v>0.13</v>
      </c>
      <c r="BF171" s="140">
        <f t="shared" si="15"/>
        <v>2.2400000000000002</v>
      </c>
      <c r="BG171" s="140">
        <f t="shared" si="16"/>
        <v>0.17</v>
      </c>
      <c r="BH171" s="84">
        <f t="shared" si="12"/>
        <v>98.39</v>
      </c>
      <c r="BI171" s="84">
        <f>IF(ISBLANK(AH171),"",IF(ISBLANK(AF171),"",IFERROR(((AH171-AF171)/0.36/P171),"")))</f>
        <v>0.21739130434782611</v>
      </c>
      <c r="BK171" s="84">
        <f>IF(ISBLANK(BH171),"",IF(ISBLANK(AG171),"",IFERROR(((BH171-AG171)/0.36/P171),"")))</f>
        <v>3.198872785829308</v>
      </c>
    </row>
    <row r="172" spans="1:64"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17"/>
        <v>69</v>
      </c>
      <c r="Q172" s="54">
        <f>INDEX([1]Sheet1!$J:$J,MATCH(A172,[1]Sheet1!$A:$A,0))</f>
        <v>162.634207253</v>
      </c>
      <c r="R172">
        <v>1087.2216809609999</v>
      </c>
      <c r="S172" s="68" t="s">
        <v>39</v>
      </c>
      <c r="T172" s="62">
        <v>4.2</v>
      </c>
      <c r="U172" s="62">
        <v>16</v>
      </c>
      <c r="V172" s="23">
        <v>35</v>
      </c>
      <c r="W172" s="23">
        <v>55</v>
      </c>
      <c r="Z172" s="171">
        <v>6.1</v>
      </c>
      <c r="AA172" s="171">
        <v>16.2</v>
      </c>
      <c r="AB172" s="52">
        <v>44</v>
      </c>
      <c r="AC172" s="52">
        <v>50</v>
      </c>
      <c r="AE172" s="25" t="s">
        <v>857</v>
      </c>
      <c r="AF172">
        <v>26.72</v>
      </c>
      <c r="AG172">
        <v>31.64</v>
      </c>
      <c r="AH172" s="52">
        <v>51.26</v>
      </c>
      <c r="AI172" s="136">
        <v>5.04</v>
      </c>
      <c r="AJ172" s="135">
        <v>4.9800000000000004</v>
      </c>
      <c r="AK172" s="87">
        <v>7.37</v>
      </c>
      <c r="AL172" s="142">
        <v>4.76</v>
      </c>
      <c r="AM172" s="131">
        <v>2.62</v>
      </c>
      <c r="AN172" s="84">
        <v>2.2400000000000002</v>
      </c>
      <c r="AO172" s="7"/>
      <c r="AR172" s="84">
        <v>0.04</v>
      </c>
      <c r="AS172" s="7"/>
      <c r="AV172" s="84">
        <v>3.08</v>
      </c>
      <c r="AW172" s="7"/>
      <c r="AZ172" s="84">
        <v>0.12</v>
      </c>
      <c r="BA172" s="7"/>
      <c r="BD172" s="140">
        <f t="shared" si="13"/>
        <v>2.2400000000000002</v>
      </c>
      <c r="BE172" s="140">
        <f t="shared" si="14"/>
        <v>0.04</v>
      </c>
      <c r="BF172" s="140">
        <f t="shared" si="15"/>
        <v>3.08</v>
      </c>
      <c r="BG172" s="140">
        <f t="shared" si="16"/>
        <v>0.12</v>
      </c>
      <c r="BH172" s="84">
        <f t="shared" si="12"/>
        <v>58.629999999999995</v>
      </c>
      <c r="BI172" s="84">
        <f>IF(ISBLANK(AH172),"",IF(ISBLANK(AF173),"",IFERROR(((AH172-AF173)/0.36/P172),"")))</f>
        <v>1.5974235104669887</v>
      </c>
      <c r="BJ172" s="84">
        <f>IF(ISBLANK(AH172),"",IF(ISBLANK(AH172),"",IFERROR(((AH172-AH173)/0.36/P172),"")))</f>
        <v>1.718599033816425</v>
      </c>
      <c r="BK172" s="84">
        <f>IF(ISBLANK(AG173),"",IF(ISBLANK(BH172),"",IFERROR(((BH172-AG173)/0.36/P172),"")))</f>
        <v>0.69041867954911429</v>
      </c>
      <c r="BL172" s="84">
        <f>IF(ISBLANK(BH173),"",IF(ISBLANK(BH172),"",IFERROR(((BH172-BH173)/0.36/P172),"")))</f>
        <v>0.95330112721417037</v>
      </c>
    </row>
    <row r="173" spans="1:64"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17"/>
        <v>69</v>
      </c>
      <c r="Q173" s="54">
        <f>INDEX([1]Sheet1!$J:$J,MATCH(A173,[1]Sheet1!$A:$A,0))</f>
        <v>162.634207253</v>
      </c>
      <c r="R173">
        <v>1249.8558882140001</v>
      </c>
      <c r="S173" s="68" t="s">
        <v>39</v>
      </c>
      <c r="T173" s="62">
        <v>2.5</v>
      </c>
      <c r="U173" s="62">
        <v>18.399999999999999</v>
      </c>
      <c r="V173" s="23">
        <v>20</v>
      </c>
      <c r="W173" s="23">
        <v>40</v>
      </c>
      <c r="Z173" s="171">
        <v>2.1</v>
      </c>
      <c r="AA173" s="171">
        <v>3.8</v>
      </c>
      <c r="AB173" s="52">
        <v>5</v>
      </c>
      <c r="AC173" s="52">
        <v>30</v>
      </c>
      <c r="AE173" s="25" t="s">
        <v>857</v>
      </c>
      <c r="AF173">
        <v>11.58</v>
      </c>
      <c r="AG173">
        <v>41.48</v>
      </c>
      <c r="AH173" s="52">
        <v>8.57</v>
      </c>
      <c r="AI173" s="136">
        <v>4.93</v>
      </c>
      <c r="AJ173" s="135">
        <v>3.71</v>
      </c>
      <c r="AK173" s="87">
        <v>26.38</v>
      </c>
      <c r="AL173" s="142">
        <v>5.05</v>
      </c>
      <c r="AM173" s="131">
        <v>4.8099999999999996</v>
      </c>
      <c r="AN173" s="84">
        <v>1.3</v>
      </c>
      <c r="AO173" s="7"/>
      <c r="AR173" s="84">
        <v>0.09</v>
      </c>
      <c r="AS173" s="7"/>
      <c r="AV173" s="84">
        <v>2.63</v>
      </c>
      <c r="AW173" s="7"/>
      <c r="AZ173" s="84">
        <v>0.06</v>
      </c>
      <c r="BA173" s="7"/>
      <c r="BD173" s="140">
        <f t="shared" si="13"/>
        <v>1.3</v>
      </c>
      <c r="BE173" s="140">
        <f t="shared" si="14"/>
        <v>0.09</v>
      </c>
      <c r="BF173" s="140">
        <f t="shared" si="15"/>
        <v>2.63</v>
      </c>
      <c r="BG173" s="140">
        <f t="shared" si="16"/>
        <v>0.06</v>
      </c>
      <c r="BH173" s="84">
        <f t="shared" si="12"/>
        <v>34.950000000000003</v>
      </c>
      <c r="BI173" s="84">
        <f>IF(ISBLANK(AH173),"",IF(ISBLANK(AF173),"",IFERROR(((AH173-AF173)/0.36/P173),"")))</f>
        <v>-0.12117552334943639</v>
      </c>
      <c r="BK173" s="84">
        <f>IF(ISBLANK(BH173),"",IF(ISBLANK(AG173),"",IFERROR(((BH173-AG173)/0.36/P173),"")))</f>
        <v>-0.26288244766505608</v>
      </c>
    </row>
    <row r="174" spans="1:64"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17"/>
        <v>69</v>
      </c>
      <c r="Q174" s="54">
        <f>INDEX([1]Sheet1!$J:$J,MATCH(A174,[1]Sheet1!$A:$A,0))</f>
        <v>136.27214243</v>
      </c>
      <c r="R174">
        <v>1048.7094903459999</v>
      </c>
      <c r="S174" s="68" t="s">
        <v>23</v>
      </c>
      <c r="T174" s="62">
        <v>1.6</v>
      </c>
      <c r="U174" s="62">
        <v>2</v>
      </c>
      <c r="V174" s="23">
        <v>35</v>
      </c>
      <c r="W174" s="23">
        <v>45</v>
      </c>
      <c r="X174" s="3" t="s">
        <v>773</v>
      </c>
      <c r="Z174" s="171">
        <v>0.25</v>
      </c>
      <c r="AA174" s="171">
        <v>1.7</v>
      </c>
      <c r="AB174" s="52">
        <v>34</v>
      </c>
      <c r="AC174" s="52">
        <v>37</v>
      </c>
      <c r="AD174" s="3" t="s">
        <v>778</v>
      </c>
      <c r="AE174" s="25" t="s">
        <v>857</v>
      </c>
      <c r="AF174">
        <v>38.76</v>
      </c>
      <c r="AG174">
        <v>49.949999999999996</v>
      </c>
      <c r="AH174" s="52">
        <v>22.77</v>
      </c>
      <c r="AI174" s="136">
        <v>5.68</v>
      </c>
      <c r="AJ174" s="152">
        <v>5.0199999999999996</v>
      </c>
      <c r="AK174" s="87">
        <v>1.19</v>
      </c>
      <c r="AL174" s="142"/>
      <c r="AM174" s="151">
        <v>1.19</v>
      </c>
      <c r="AN174" s="84">
        <v>4.03</v>
      </c>
      <c r="AO174" s="7"/>
      <c r="AR174" s="84">
        <v>0.15</v>
      </c>
      <c r="AS174" s="7"/>
      <c r="AT174" s="140">
        <v>0.17</v>
      </c>
      <c r="AW174" s="7"/>
      <c r="BA174" s="7"/>
      <c r="BB174" s="140">
        <v>0.14000000000000001</v>
      </c>
      <c r="BD174" s="140">
        <f t="shared" si="13"/>
        <v>4.03</v>
      </c>
      <c r="BE174" s="140">
        <f t="shared" si="14"/>
        <v>0.17</v>
      </c>
      <c r="BF174" s="140" t="str">
        <f t="shared" si="15"/>
        <v/>
      </c>
      <c r="BG174" s="140">
        <f t="shared" si="16"/>
        <v>0.14000000000000001</v>
      </c>
      <c r="BH174" s="84">
        <f t="shared" si="12"/>
        <v>23.96</v>
      </c>
      <c r="BI174" s="84">
        <f>IF(ISBLANK(AH174),"",IF(ISBLANK(AF175),"",IFERROR(((AH174-AF175)/0.36/P174),"")))</f>
        <v>-0.56038647342995163</v>
      </c>
      <c r="BJ174" s="84">
        <f>IF(ISBLANK(AH174),"",IF(ISBLANK(AH174),"",IFERROR(((AH174-AH175)/0.36/P174),"")))</f>
        <v>-0.47222222222222227</v>
      </c>
      <c r="BK174" s="84">
        <f>IF(ISBLANK(AG175),"",IF(ISBLANK(BH174),"",IFERROR(((BH174-AG175)/0.36/P174),"")))</f>
        <v>-0.56199677938808357</v>
      </c>
      <c r="BL174" s="84">
        <f>IF(ISBLANK(BH175),"",IF(ISBLANK(BH174),"",IFERROR(((BH174-BH175)/0.36/P174),"")))</f>
        <v>-0.46215780998389683</v>
      </c>
    </row>
    <row r="175" spans="1:64"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17"/>
        <v>69</v>
      </c>
      <c r="Q175" s="54">
        <f>INDEX([1]Sheet1!$J:$J,MATCH(A175,[1]Sheet1!$A:$A,0))</f>
        <v>136.27214243</v>
      </c>
      <c r="R175">
        <v>1184.981632776</v>
      </c>
      <c r="S175" s="68" t="s">
        <v>23</v>
      </c>
      <c r="T175" s="62">
        <v>1.3</v>
      </c>
      <c r="U175" s="62">
        <v>1.2</v>
      </c>
      <c r="V175" s="23">
        <v>35</v>
      </c>
      <c r="W175" s="23">
        <v>40</v>
      </c>
      <c r="Z175" s="171">
        <v>0</v>
      </c>
      <c r="AA175" s="171">
        <v>1.7</v>
      </c>
      <c r="AB175" s="52">
        <v>28</v>
      </c>
      <c r="AC175" s="52">
        <v>30</v>
      </c>
      <c r="AD175" s="3" t="s">
        <v>778</v>
      </c>
      <c r="AE175" s="25" t="s">
        <v>857</v>
      </c>
      <c r="AF175">
        <v>36.69</v>
      </c>
      <c r="AG175">
        <v>37.919999999999995</v>
      </c>
      <c r="AH175" s="52">
        <v>34.5</v>
      </c>
      <c r="AI175" s="136">
        <v>5.46</v>
      </c>
      <c r="AJ175" s="135">
        <v>5.0599999999999996</v>
      </c>
      <c r="AK175" s="87">
        <v>0.94</v>
      </c>
      <c r="AL175" s="142"/>
      <c r="AM175" s="152">
        <v>0.94</v>
      </c>
      <c r="AN175" s="84">
        <v>4.0599999999999996</v>
      </c>
      <c r="AO175" s="7"/>
      <c r="AR175" s="84">
        <v>0.08</v>
      </c>
      <c r="AS175" s="7"/>
      <c r="AW175" s="7"/>
      <c r="BA175" s="7"/>
      <c r="BB175" s="140">
        <v>0.12</v>
      </c>
      <c r="BD175" s="140">
        <f t="shared" si="13"/>
        <v>4.0599999999999996</v>
      </c>
      <c r="BE175" s="140">
        <f t="shared" si="14"/>
        <v>0.08</v>
      </c>
      <c r="BF175" s="140" t="str">
        <f t="shared" si="15"/>
        <v/>
      </c>
      <c r="BG175" s="140">
        <f t="shared" si="16"/>
        <v>0.12</v>
      </c>
      <c r="BH175" s="84">
        <f t="shared" si="12"/>
        <v>35.44</v>
      </c>
      <c r="BI175" s="84">
        <f>IF(ISBLANK(AH175),"",IF(ISBLANK(AF175),"",IFERROR(((AH175-AF175)/0.36/P175),"")))</f>
        <v>-8.8164251207729374E-2</v>
      </c>
      <c r="BK175" s="84">
        <f>IF(ISBLANK(BH175),"",IF(ISBLANK(AG175),"",IFERROR(((BH175-AG175)/0.36/P175),"")))</f>
        <v>-9.983896940418667E-2</v>
      </c>
    </row>
    <row r="176" spans="1:64"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17"/>
        <v>69</v>
      </c>
      <c r="Q176" s="54">
        <f>INDEX([1]Sheet1!$J:$J,MATCH(A176,[1]Sheet1!$A:$A,0))</f>
        <v>136.27214243</v>
      </c>
      <c r="R176">
        <v>1048.7094903459999</v>
      </c>
      <c r="S176" s="68" t="s">
        <v>23</v>
      </c>
      <c r="T176" s="62">
        <v>1.7</v>
      </c>
      <c r="U176" s="62">
        <v>3</v>
      </c>
      <c r="V176" s="23">
        <v>30</v>
      </c>
      <c r="W176" s="23">
        <v>40</v>
      </c>
      <c r="Z176" s="171">
        <v>2</v>
      </c>
      <c r="AA176" s="171">
        <v>2.2999999999999998</v>
      </c>
      <c r="AB176" s="52">
        <v>43</v>
      </c>
      <c r="AC176" s="52">
        <v>55</v>
      </c>
      <c r="AE176" s="25" t="s">
        <v>857</v>
      </c>
      <c r="AF176">
        <v>30.58</v>
      </c>
      <c r="AG176">
        <v>40.869999999999997</v>
      </c>
      <c r="AH176" s="52">
        <v>20.96</v>
      </c>
      <c r="AI176" s="136">
        <v>5.19</v>
      </c>
      <c r="AJ176" s="152">
        <v>4.95</v>
      </c>
      <c r="AK176" s="87">
        <v>5.82</v>
      </c>
      <c r="AL176" s="142"/>
      <c r="AM176" s="151">
        <v>5.82</v>
      </c>
      <c r="AO176" s="7"/>
      <c r="AS176" s="7"/>
      <c r="AT176" s="140">
        <v>0.2</v>
      </c>
      <c r="AW176" s="7"/>
      <c r="BA176" s="7"/>
      <c r="BB176" s="140">
        <v>0.24</v>
      </c>
      <c r="BD176" s="140" t="str">
        <f t="shared" si="13"/>
        <v/>
      </c>
      <c r="BE176" s="140">
        <f t="shared" si="14"/>
        <v>0.2</v>
      </c>
      <c r="BF176" s="140" t="str">
        <f t="shared" si="15"/>
        <v/>
      </c>
      <c r="BG176" s="140">
        <f t="shared" si="16"/>
        <v>0.24</v>
      </c>
      <c r="BH176" s="84">
        <f t="shared" si="12"/>
        <v>26.78</v>
      </c>
      <c r="BI176" s="84">
        <f>IF(ISBLANK(AH176),"",IF(ISBLANK(AF177),"",IFERROR(((AH176-AF177)/0.36/P176),"")))</f>
        <v>-0.27133655394524953</v>
      </c>
      <c r="BJ176" s="84">
        <f>IF(ISBLANK(AH176),"",IF(ISBLANK(AH176),"",IFERROR(((AH176-AH177)/0.36/P176),"")))</f>
        <v>0.12318840579710155</v>
      </c>
      <c r="BK176" s="84">
        <f>IF(ISBLANK(AG177),"",IF(ISBLANK(BH176),"",IFERROR(((BH176-AG177)/0.36/P176),"")))</f>
        <v>-0.16264090177133653</v>
      </c>
      <c r="BL176" s="84">
        <f>IF(ISBLANK(BH177),"",IF(ISBLANK(BH176),"",IFERROR(((BH176-BH177)/0.36/P176),"")))</f>
        <v>0.31280193236714987</v>
      </c>
    </row>
    <row r="177" spans="1:64"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17"/>
        <v>69</v>
      </c>
      <c r="Q177" s="54">
        <f>INDEX([1]Sheet1!$J:$J,MATCH(A177,[1]Sheet1!$A:$A,0))</f>
        <v>136.27214243</v>
      </c>
      <c r="R177">
        <v>1184.981632776</v>
      </c>
      <c r="S177" s="68" t="s">
        <v>23</v>
      </c>
      <c r="T177" s="62">
        <v>1.5</v>
      </c>
      <c r="U177" s="62">
        <v>1.2</v>
      </c>
      <c r="V177" s="23">
        <v>38</v>
      </c>
      <c r="W177" s="23">
        <v>45</v>
      </c>
      <c r="Z177" s="171">
        <v>0</v>
      </c>
      <c r="AA177" s="171">
        <v>1.4</v>
      </c>
      <c r="AB177" s="52">
        <v>21</v>
      </c>
      <c r="AC177" s="52">
        <v>25</v>
      </c>
      <c r="AE177" s="25" t="s">
        <v>857</v>
      </c>
      <c r="AF177">
        <v>27.7</v>
      </c>
      <c r="AG177">
        <v>30.82</v>
      </c>
      <c r="AH177" s="52">
        <v>17.899999999999999</v>
      </c>
      <c r="AI177" s="136">
        <v>5.3</v>
      </c>
      <c r="AJ177" s="135">
        <v>4.83</v>
      </c>
      <c r="AK177" s="87">
        <v>1.1100000000000001</v>
      </c>
      <c r="AL177" s="142"/>
      <c r="AM177" s="151">
        <v>1.1100000000000001</v>
      </c>
      <c r="AN177" s="84">
        <v>3.75</v>
      </c>
      <c r="AO177" s="7"/>
      <c r="AR177" s="84">
        <v>0.14000000000000001</v>
      </c>
      <c r="AS177" s="7"/>
      <c r="AW177" s="7"/>
      <c r="BA177" s="7"/>
      <c r="BB177" s="140">
        <v>0.16</v>
      </c>
      <c r="BD177" s="140">
        <f t="shared" si="13"/>
        <v>3.75</v>
      </c>
      <c r="BE177" s="140">
        <f t="shared" si="14"/>
        <v>0.14000000000000001</v>
      </c>
      <c r="BF177" s="140" t="str">
        <f t="shared" si="15"/>
        <v/>
      </c>
      <c r="BG177" s="140">
        <f t="shared" si="16"/>
        <v>0.16</v>
      </c>
      <c r="BH177" s="84">
        <f t="shared" si="12"/>
        <v>19.009999999999998</v>
      </c>
      <c r="BI177" s="84">
        <f>IF(ISBLANK(AH177),"",IF(ISBLANK(AF177),"",IFERROR(((AH177-AF177)/0.36/P177),"")))</f>
        <v>-0.39452495974235108</v>
      </c>
      <c r="BK177" s="84">
        <f>IF(ISBLANK(BH177),"",IF(ISBLANK(AG177),"",IFERROR(((BH177-AG177)/0.36/P177),"")))</f>
        <v>-0.47544283413848643</v>
      </c>
    </row>
    <row r="178" spans="1:64"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17"/>
        <v>69</v>
      </c>
      <c r="Q178" s="54">
        <f>INDEX([1]Sheet1!$J:$J,MATCH(A178,[1]Sheet1!$A:$A,0))</f>
        <v>136.27214243</v>
      </c>
      <c r="R178">
        <v>1048.7094903459999</v>
      </c>
      <c r="S178" s="68" t="s">
        <v>23</v>
      </c>
      <c r="T178" s="62">
        <v>1.8</v>
      </c>
      <c r="U178" s="62">
        <v>4.4000000000000004</v>
      </c>
      <c r="V178" s="23">
        <v>25</v>
      </c>
      <c r="W178" s="23">
        <v>60</v>
      </c>
      <c r="Z178" s="171">
        <v>1.5</v>
      </c>
      <c r="AA178" s="171">
        <v>2.6</v>
      </c>
      <c r="AB178" s="52">
        <v>27</v>
      </c>
      <c r="AC178" s="52">
        <v>48</v>
      </c>
      <c r="AD178" s="3" t="s">
        <v>778</v>
      </c>
      <c r="AE178" s="25" t="s">
        <v>857</v>
      </c>
      <c r="AF178">
        <v>40.770000000000003</v>
      </c>
      <c r="AG178">
        <v>60.910000000000004</v>
      </c>
      <c r="AH178" s="52">
        <v>13.18</v>
      </c>
      <c r="AI178" s="136">
        <v>5.0599999999999996</v>
      </c>
      <c r="AJ178" s="135">
        <v>3.07</v>
      </c>
      <c r="AK178" s="87">
        <v>5.38</v>
      </c>
      <c r="AL178" s="142"/>
      <c r="AM178" s="151">
        <v>5.38</v>
      </c>
      <c r="AN178" s="84">
        <v>2.4900000000000002</v>
      </c>
      <c r="AO178" s="7"/>
      <c r="AR178" s="84">
        <v>0.18</v>
      </c>
      <c r="AS178" s="7"/>
      <c r="AW178" s="7"/>
      <c r="BA178" s="7"/>
      <c r="BB178" s="140">
        <v>0.18</v>
      </c>
      <c r="BD178" s="140">
        <f t="shared" si="13"/>
        <v>2.4900000000000002</v>
      </c>
      <c r="BE178" s="140">
        <f t="shared" si="14"/>
        <v>0.18</v>
      </c>
      <c r="BF178" s="140" t="str">
        <f t="shared" si="15"/>
        <v/>
      </c>
      <c r="BG178" s="140">
        <f t="shared" si="16"/>
        <v>0.18</v>
      </c>
      <c r="BH178" s="84">
        <f t="shared" si="12"/>
        <v>18.559999999999999</v>
      </c>
      <c r="BI178" s="84">
        <f>IF(ISBLANK(AH178),"",IF(ISBLANK(AF179),"",IFERROR(((AH178-AF179)/0.36/P178),"")))</f>
        <v>-0.15901771336553944</v>
      </c>
      <c r="BJ178" s="84">
        <f>IF(ISBLANK(AH178),"",IF(ISBLANK(AH178),"",IFERROR(((AH178-AH179)/0.36/P178),"")))</f>
        <v>2.1739130434782577E-2</v>
      </c>
      <c r="BK178" s="84">
        <f>IF(ISBLANK(AG179),"",IF(ISBLANK(BH178),"",IFERROR(((BH178-AG179)/0.36/P178),"")))</f>
        <v>-0.22987117552334949</v>
      </c>
      <c r="BL178" s="84">
        <f>IF(ISBLANK(BH179),"",IF(ISBLANK(BH178),"",IFERROR(((BH178-BH179)/0.36/P178),"")))</f>
        <v>0.15378421900161024</v>
      </c>
    </row>
    <row r="179" spans="1:64"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17"/>
        <v>69</v>
      </c>
      <c r="Q179" s="54">
        <f>INDEX([1]Sheet1!$J:$J,MATCH(A179,[1]Sheet1!$A:$A,0))</f>
        <v>136.27214243</v>
      </c>
      <c r="R179">
        <v>1184.981632776</v>
      </c>
      <c r="S179" s="68" t="s">
        <v>23</v>
      </c>
      <c r="T179" s="62">
        <v>2</v>
      </c>
      <c r="U179" s="62">
        <v>14.8</v>
      </c>
      <c r="V179" s="23">
        <v>30</v>
      </c>
      <c r="W179" s="23">
        <v>45</v>
      </c>
      <c r="Z179" s="171">
        <v>1.25</v>
      </c>
      <c r="AA179" s="171">
        <v>1.9</v>
      </c>
      <c r="AB179" s="52">
        <v>22</v>
      </c>
      <c r="AC179" s="52">
        <v>25</v>
      </c>
      <c r="AD179" s="3" t="s">
        <v>778</v>
      </c>
      <c r="AE179" s="25" t="s">
        <v>857</v>
      </c>
      <c r="AF179">
        <v>17.13</v>
      </c>
      <c r="AG179">
        <v>24.27</v>
      </c>
      <c r="AH179" s="52">
        <v>12.64</v>
      </c>
      <c r="AI179" s="136">
        <v>4.95</v>
      </c>
      <c r="AJ179" s="135">
        <v>4.01</v>
      </c>
      <c r="AK179" s="87">
        <v>2.1</v>
      </c>
      <c r="AL179" s="142"/>
      <c r="AM179" s="151">
        <v>2.1</v>
      </c>
      <c r="AN179" s="84">
        <v>3.19</v>
      </c>
      <c r="AO179" s="7"/>
      <c r="AR179" s="84">
        <v>0.06</v>
      </c>
      <c r="AS179" s="7"/>
      <c r="AW179" s="7"/>
      <c r="BA179" s="7"/>
      <c r="BB179" s="140">
        <v>0.11</v>
      </c>
      <c r="BD179" s="140">
        <f t="shared" si="13"/>
        <v>3.19</v>
      </c>
      <c r="BE179" s="140">
        <f t="shared" si="14"/>
        <v>0.06</v>
      </c>
      <c r="BF179" s="140" t="str">
        <f t="shared" si="15"/>
        <v/>
      </c>
      <c r="BG179" s="140">
        <f t="shared" si="16"/>
        <v>0.11</v>
      </c>
      <c r="BH179" s="84">
        <f t="shared" si="12"/>
        <v>14.74</v>
      </c>
      <c r="BI179" s="84">
        <f>IF(ISBLANK(AH179),"",IF(ISBLANK(AF179),"",IFERROR(((AH179-AF179)/0.36/P179),"")))</f>
        <v>-0.180756843800322</v>
      </c>
      <c r="BK179" s="84">
        <f>IF(ISBLANK(BH179),"",IF(ISBLANK(AG179),"",IFERROR(((BH179-AG179)/0.36/P179),"")))</f>
        <v>-0.38365539452495973</v>
      </c>
    </row>
    <row r="180" spans="1:64"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17"/>
        <v>69</v>
      </c>
      <c r="Q180" s="54">
        <f>INDEX([1]Sheet1!$J:$J,MATCH(A180,[1]Sheet1!$A:$A,0))</f>
        <v>136.27214243</v>
      </c>
      <c r="R180">
        <v>964.89375727000004</v>
      </c>
      <c r="S180" s="68" t="s">
        <v>23</v>
      </c>
      <c r="T180" s="62">
        <v>2</v>
      </c>
      <c r="U180" s="62">
        <v>3.6</v>
      </c>
      <c r="V180" s="23">
        <v>20</v>
      </c>
      <c r="W180" s="23">
        <v>40</v>
      </c>
      <c r="Z180" s="171">
        <v>1.4</v>
      </c>
      <c r="AA180" s="171">
        <v>2.8</v>
      </c>
      <c r="AB180" s="52">
        <v>20</v>
      </c>
      <c r="AC180" s="52">
        <v>35</v>
      </c>
      <c r="AD180" s="3" t="s">
        <v>778</v>
      </c>
      <c r="AE180" s="25" t="s">
        <v>857</v>
      </c>
      <c r="AF180">
        <v>16.68</v>
      </c>
      <c r="AG180">
        <v>55.63</v>
      </c>
      <c r="AH180" s="52">
        <v>13.92</v>
      </c>
      <c r="AI180" s="136">
        <v>4.9800000000000004</v>
      </c>
      <c r="AJ180" s="152">
        <v>4.43</v>
      </c>
      <c r="AK180" s="87">
        <v>7.26</v>
      </c>
      <c r="AL180" s="142">
        <v>4.08</v>
      </c>
      <c r="AM180" s="131">
        <v>2.4</v>
      </c>
      <c r="AN180" s="84">
        <v>2.84</v>
      </c>
      <c r="AO180" s="7"/>
      <c r="AR180" s="84">
        <v>0.33</v>
      </c>
      <c r="AS180" s="7"/>
      <c r="AT180" s="140">
        <v>0.2</v>
      </c>
      <c r="AV180" s="84">
        <v>2.2400000000000002</v>
      </c>
      <c r="AW180" s="7"/>
      <c r="AZ180" s="84">
        <v>0.09</v>
      </c>
      <c r="BA180" s="7"/>
      <c r="BD180" s="140">
        <f t="shared" si="13"/>
        <v>2.84</v>
      </c>
      <c r="BE180" s="140">
        <f t="shared" si="14"/>
        <v>0.2</v>
      </c>
      <c r="BF180" s="140">
        <f t="shared" si="15"/>
        <v>2.2400000000000002</v>
      </c>
      <c r="BG180" s="140">
        <f t="shared" si="16"/>
        <v>0.09</v>
      </c>
      <c r="BH180" s="84">
        <f t="shared" si="12"/>
        <v>21.18</v>
      </c>
      <c r="BI180" s="84">
        <f>IF(ISBLANK(AH180),"",IF(ISBLANK(AF181),"",IFERROR(((AH180-AF181)/0.36/P180),"")))</f>
        <v>0.11070853462157811</v>
      </c>
      <c r="BJ180" s="84">
        <f>IF(ISBLANK(AH180),"",IF(ISBLANK(AH180),"",IFERROR(((AH180-AH181)/0.36/P180),"")))</f>
        <v>-0.14935587761674715</v>
      </c>
      <c r="BK180" s="84">
        <f>IF(ISBLANK(AG181),"",IF(ISBLANK(BH180),"",IFERROR(((BH180-AG181)/0.36/P180),"")))</f>
        <v>-0.61191626409017719</v>
      </c>
      <c r="BL180" s="84">
        <f>IF(ISBLANK(BH181),"",IF(ISBLANK(BH180),"",IFERROR(((BH180-BH181)/0.36/P180),"")))</f>
        <v>-0.35748792270531399</v>
      </c>
    </row>
    <row r="181" spans="1:64"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17"/>
        <v>69</v>
      </c>
      <c r="Q181" s="54">
        <f>INDEX([1]Sheet1!$J:$J,MATCH(A181,[1]Sheet1!$A:$A,0))</f>
        <v>136.27214243</v>
      </c>
      <c r="R181">
        <v>1101.1658997</v>
      </c>
      <c r="S181" s="68" t="s">
        <v>23</v>
      </c>
      <c r="T181" s="62">
        <v>1.8</v>
      </c>
      <c r="U181" s="62">
        <v>11.6</v>
      </c>
      <c r="V181" s="23">
        <v>45</v>
      </c>
      <c r="W181" s="23">
        <v>60</v>
      </c>
      <c r="Z181" s="171">
        <v>1.5</v>
      </c>
      <c r="AA181" s="171">
        <v>1.4</v>
      </c>
      <c r="AB181" s="52">
        <v>30</v>
      </c>
      <c r="AC181" s="52">
        <v>40</v>
      </c>
      <c r="AE181" s="25" t="s">
        <v>857</v>
      </c>
      <c r="AF181">
        <v>11.17</v>
      </c>
      <c r="AG181">
        <v>36.380000000000003</v>
      </c>
      <c r="AH181" s="52">
        <v>17.63</v>
      </c>
      <c r="AI181" s="136">
        <v>5.1100000000000003</v>
      </c>
      <c r="AJ181" s="135">
        <v>5.04</v>
      </c>
      <c r="AK181" s="87">
        <v>12.43</v>
      </c>
      <c r="AL181" s="142">
        <v>7.96</v>
      </c>
      <c r="AM181" s="131">
        <v>4.21</v>
      </c>
      <c r="AN181" s="84">
        <v>2.4900000000000002</v>
      </c>
      <c r="AO181" s="7"/>
      <c r="AR181" s="84">
        <v>0.06</v>
      </c>
      <c r="AS181" s="7"/>
      <c r="AV181" s="84">
        <v>2.0299999999999998</v>
      </c>
      <c r="AW181" s="7"/>
      <c r="AZ181" s="84">
        <v>0.1</v>
      </c>
      <c r="BA181" s="7"/>
      <c r="BD181" s="140">
        <f t="shared" si="13"/>
        <v>2.4900000000000002</v>
      </c>
      <c r="BE181" s="140">
        <f t="shared" si="14"/>
        <v>0.06</v>
      </c>
      <c r="BF181" s="140">
        <f t="shared" si="15"/>
        <v>2.0299999999999998</v>
      </c>
      <c r="BG181" s="140">
        <f t="shared" si="16"/>
        <v>0.1</v>
      </c>
      <c r="BH181" s="84">
        <f t="shared" si="12"/>
        <v>30.06</v>
      </c>
      <c r="BI181" s="84">
        <f>IF(ISBLANK(AH181),"",IF(ISBLANK(AF181),"",IFERROR(((AH181-AF181)/0.36/P181),"")))</f>
        <v>0.26006441223832527</v>
      </c>
      <c r="BK181" s="84">
        <f>IF(ISBLANK(BH181),"",IF(ISBLANK(AG181),"",IFERROR(((BH181-AG181)/0.36/P181),"")))</f>
        <v>-0.25442834138486331</v>
      </c>
    </row>
    <row r="182" spans="1:64"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17"/>
        <v>69</v>
      </c>
      <c r="Q182" s="54">
        <f>INDEX([1]Sheet1!$J:$J,MATCH(A182,[1]Sheet1!$A:$A,0))</f>
        <v>6.900000125</v>
      </c>
      <c r="R182">
        <v>879.34560026500003</v>
      </c>
      <c r="S182" s="68" t="s">
        <v>94</v>
      </c>
      <c r="T182" s="62">
        <v>0.5</v>
      </c>
      <c r="U182" s="62">
        <v>4.4000000000000004</v>
      </c>
      <c r="V182" s="23">
        <v>4</v>
      </c>
      <c r="W182" s="23">
        <v>10</v>
      </c>
      <c r="Z182" s="171">
        <v>2</v>
      </c>
      <c r="AA182" s="171">
        <v>5.4</v>
      </c>
      <c r="AB182" s="54">
        <v>4</v>
      </c>
      <c r="AC182" s="52">
        <v>22</v>
      </c>
      <c r="AD182" s="3" t="s">
        <v>778</v>
      </c>
      <c r="AE182" s="25" t="s">
        <v>857</v>
      </c>
      <c r="AF182">
        <v>6.43</v>
      </c>
      <c r="AG182">
        <v>9.11</v>
      </c>
      <c r="AH182" s="52">
        <v>2.2799999999999998</v>
      </c>
      <c r="AI182" s="136"/>
      <c r="AJ182" s="152">
        <v>2.2799999999999998</v>
      </c>
      <c r="AK182" s="87">
        <v>7.37</v>
      </c>
      <c r="AL182" s="136">
        <v>4.28</v>
      </c>
      <c r="AM182" s="135">
        <v>2.35</v>
      </c>
      <c r="AO182" s="7"/>
      <c r="AS182" s="7"/>
      <c r="AT182" s="140">
        <v>0.11</v>
      </c>
      <c r="AV182" s="84">
        <v>2.66</v>
      </c>
      <c r="AW182" s="7"/>
      <c r="AZ182" s="84">
        <v>0.09</v>
      </c>
      <c r="BA182" s="7"/>
      <c r="BD182" s="140" t="str">
        <f t="shared" si="13"/>
        <v/>
      </c>
      <c r="BE182" s="140">
        <f t="shared" si="14"/>
        <v>0.11</v>
      </c>
      <c r="BF182" s="140">
        <f t="shared" si="15"/>
        <v>2.66</v>
      </c>
      <c r="BG182" s="140">
        <f t="shared" si="16"/>
        <v>0.09</v>
      </c>
      <c r="BH182" s="84">
        <f t="shared" si="12"/>
        <v>9.65</v>
      </c>
      <c r="BI182" s="84">
        <f>IF(ISBLANK(AH182),"",IF(ISBLANK(AF184),"",IFERROR(((AH182-AF184)/0.36/P182),"")))</f>
        <v>-0.16908212560386476</v>
      </c>
      <c r="BJ182" s="84">
        <f>IF(ISBLANK(AH182),"",IF(ISBLANK(AH184),"",IFERROR(((AH182-AH184)/0.36/P182),"")))</f>
        <v>-8.252818035426733E-2</v>
      </c>
      <c r="BK182" s="84">
        <f>IF(ISBLANK(BH182),"",IF(ISBLANK(AG184),"",IFERROR(((BH182-AG184)/0.36/P182),"")))</f>
        <v>-2.375201288244766E-2</v>
      </c>
      <c r="BL182" s="84">
        <f>IF(ISBLANK(BH184),"",IF(ISBLANK(BH182),"",IFERROR(((BH182-BH184)/0.36/P182),"")))</f>
        <v>4.4283413848631723E-3</v>
      </c>
    </row>
    <row r="183" spans="1:64"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17"/>
        <v>69</v>
      </c>
      <c r="Q183" s="54">
        <f>INDEX([1]Sheet1!$J:$J,MATCH(A183,[1]Sheet1!$A:$A,0))</f>
        <v>6.900000125</v>
      </c>
      <c r="R183">
        <v>886.24560039000005</v>
      </c>
      <c r="S183" s="68" t="s">
        <v>94</v>
      </c>
      <c r="T183" s="62">
        <v>1.5</v>
      </c>
      <c r="U183" s="62">
        <v>2</v>
      </c>
      <c r="V183" s="23">
        <v>15</v>
      </c>
      <c r="W183" s="23">
        <v>40</v>
      </c>
      <c r="Z183" s="171">
        <v>2</v>
      </c>
      <c r="AA183" s="171">
        <v>5</v>
      </c>
      <c r="AB183" s="54">
        <v>8</v>
      </c>
      <c r="AC183" s="52">
        <v>40</v>
      </c>
      <c r="AD183" s="3" t="s">
        <v>778</v>
      </c>
      <c r="AE183" s="25" t="s">
        <v>857</v>
      </c>
      <c r="AF183">
        <v>1.38</v>
      </c>
      <c r="AG183">
        <v>17.739999999999998</v>
      </c>
      <c r="AH183" s="52">
        <v>5.32</v>
      </c>
      <c r="AI183" s="136"/>
      <c r="AJ183" s="152">
        <v>5.32</v>
      </c>
      <c r="AK183" s="87">
        <v>13.62</v>
      </c>
      <c r="AL183" s="142">
        <v>5.05</v>
      </c>
      <c r="AM183" s="135">
        <v>4.51</v>
      </c>
      <c r="AO183" s="7"/>
      <c r="AS183" s="7"/>
      <c r="AT183" s="140">
        <v>0.11</v>
      </c>
      <c r="AV183" s="84">
        <v>2.2799999999999998</v>
      </c>
      <c r="AW183" s="7"/>
      <c r="AZ183" s="84">
        <v>0.19</v>
      </c>
      <c r="BA183" s="7"/>
      <c r="BD183" s="140" t="str">
        <f t="shared" si="13"/>
        <v/>
      </c>
      <c r="BE183" s="140">
        <f t="shared" si="14"/>
        <v>0.11</v>
      </c>
      <c r="BF183" s="140">
        <f t="shared" si="15"/>
        <v>2.2799999999999998</v>
      </c>
      <c r="BG183" s="140">
        <f t="shared" si="16"/>
        <v>0.19</v>
      </c>
      <c r="BH183" s="84">
        <f t="shared" si="12"/>
        <v>18.939999999999998</v>
      </c>
      <c r="BI183" s="84">
        <f>IF(ISBLANK(AH183),"",IF(ISBLANK(AF184),"",IFERROR(((AH183-AF184)/0.36/P183),"")))</f>
        <v>-4.6698872785829314E-2</v>
      </c>
      <c r="BJ183" s="84">
        <f>IF(ISBLANK(AH183),"",IF(ISBLANK(AH184),"",IFERROR(((AH183-AH184)/0.36/P183),"")))</f>
        <v>3.9855072463768126E-2</v>
      </c>
      <c r="BK183" s="84">
        <f>IF(ISBLANK(BH183),"",IF(ISBLANK(AG184),"",IFERROR(((BH183-AG184)/0.36/P183),"")))</f>
        <v>0.3502415458937197</v>
      </c>
      <c r="BL183" s="84">
        <f>IF(ISBLANK(BH184),"",IF(ISBLANK(BH183),"",IFERROR(((BH183-BH184)/0.36/P183),"")))</f>
        <v>0.37842190016103056</v>
      </c>
    </row>
    <row r="184" spans="1:64"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17"/>
        <v>69</v>
      </c>
      <c r="Q184" s="54">
        <f>INDEX([1]Sheet1!$J:$J,MATCH(A184,[1]Sheet1!$A:$A,0))</f>
        <v>6.900000125</v>
      </c>
      <c r="R184">
        <v>893.14560051499996</v>
      </c>
      <c r="S184" s="68" t="s">
        <v>94</v>
      </c>
      <c r="T184" s="62">
        <v>1.5</v>
      </c>
      <c r="U184" s="62">
        <v>1.4</v>
      </c>
      <c r="V184" s="23">
        <v>8</v>
      </c>
      <c r="W184" s="23">
        <v>20</v>
      </c>
      <c r="Z184" s="171">
        <v>1</v>
      </c>
      <c r="AA184" s="171">
        <v>4</v>
      </c>
      <c r="AB184" s="54">
        <v>5</v>
      </c>
      <c r="AC184" s="52">
        <v>30</v>
      </c>
      <c r="AD184" s="3" t="s">
        <v>778</v>
      </c>
      <c r="AE184" s="25" t="s">
        <v>857</v>
      </c>
      <c r="AF184">
        <v>6.48</v>
      </c>
      <c r="AG184">
        <v>10.24</v>
      </c>
      <c r="AH184" s="52">
        <v>4.33</v>
      </c>
      <c r="AI184" s="136"/>
      <c r="AJ184" s="152">
        <v>4.33</v>
      </c>
      <c r="AK184" s="87">
        <v>5.21</v>
      </c>
      <c r="AL184" s="142"/>
      <c r="AM184" s="152">
        <v>5.21</v>
      </c>
      <c r="AO184" s="7"/>
      <c r="AS184" s="7"/>
      <c r="AT184" s="140">
        <v>0.14000000000000001</v>
      </c>
      <c r="AW184" s="7"/>
      <c r="BA184" s="7"/>
      <c r="BB184" s="140">
        <v>0.23</v>
      </c>
      <c r="BD184" s="140" t="str">
        <f t="shared" si="13"/>
        <v/>
      </c>
      <c r="BE184" s="140">
        <f t="shared" si="14"/>
        <v>0.14000000000000001</v>
      </c>
      <c r="BF184" s="140" t="str">
        <f t="shared" si="15"/>
        <v/>
      </c>
      <c r="BG184" s="140">
        <f t="shared" si="16"/>
        <v>0.23</v>
      </c>
      <c r="BH184" s="84">
        <f t="shared" si="12"/>
        <v>9.5399999999999991</v>
      </c>
      <c r="BI184" s="84">
        <f>IF(ISBLANK(AH184),"",IF(ISBLANK(AF184),"",IFERROR(((AH184-AF184)/0.36/P184),"")))</f>
        <v>-8.6553945249597433E-2</v>
      </c>
      <c r="BK184" s="84">
        <f>IF(ISBLANK(BH184),"",IF(ISBLANK(AG184),"",IFERROR(((BH184-AG184)/0.36/P184),"")))</f>
        <v>-2.8180354267310834E-2</v>
      </c>
    </row>
    <row r="185" spans="1:64"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17"/>
        <v>69</v>
      </c>
      <c r="Q185" s="54">
        <f>INDEX([1]Sheet1!$J:$J,MATCH(A185,[1]Sheet1!$A:$A,0))</f>
        <v>6.900000125</v>
      </c>
      <c r="R185">
        <v>879.34560026500003</v>
      </c>
      <c r="S185" s="68" t="s">
        <v>94</v>
      </c>
      <c r="T185" s="62">
        <v>2.5</v>
      </c>
      <c r="U185" s="62">
        <v>6.2</v>
      </c>
      <c r="V185" s="23">
        <v>25</v>
      </c>
      <c r="W185" s="23">
        <v>40</v>
      </c>
      <c r="Z185" s="171">
        <v>2.25</v>
      </c>
      <c r="AA185" s="171">
        <v>5</v>
      </c>
      <c r="AB185" s="54">
        <v>10</v>
      </c>
      <c r="AC185" s="52">
        <v>28</v>
      </c>
      <c r="AE185" s="25" t="s">
        <v>857</v>
      </c>
      <c r="AF185">
        <v>3.8</v>
      </c>
      <c r="AG185">
        <v>11.55</v>
      </c>
      <c r="AH185" s="52">
        <v>12.35</v>
      </c>
      <c r="AI185" s="136">
        <v>5.13</v>
      </c>
      <c r="AJ185" s="135">
        <v>3.57</v>
      </c>
      <c r="AK185" s="87">
        <v>3.41</v>
      </c>
      <c r="AL185" s="142"/>
      <c r="AM185" s="152">
        <v>3.41</v>
      </c>
      <c r="AN185" s="84">
        <v>2.52</v>
      </c>
      <c r="AO185" s="7"/>
      <c r="AR185" s="84">
        <v>0.13</v>
      </c>
      <c r="AS185" s="7"/>
      <c r="AW185" s="7"/>
      <c r="BA185" s="7"/>
      <c r="BB185" s="140">
        <v>0.19</v>
      </c>
      <c r="BD185" s="140">
        <f t="shared" si="13"/>
        <v>2.52</v>
      </c>
      <c r="BE185" s="140">
        <f t="shared" si="14"/>
        <v>0.13</v>
      </c>
      <c r="BF185" s="140" t="str">
        <f t="shared" si="15"/>
        <v/>
      </c>
      <c r="BG185" s="140">
        <f t="shared" si="16"/>
        <v>0.19</v>
      </c>
      <c r="BH185" s="84">
        <f t="shared" si="12"/>
        <v>15.76</v>
      </c>
      <c r="BI185" s="84">
        <f>IF(ISBLANK(AH185),"",IF(ISBLANK(AF187),"",IFERROR(((AH185-AF187)/0.36/P185),"")))</f>
        <v>0.17512077294685988</v>
      </c>
      <c r="BJ185" s="84">
        <f>IF(ISBLANK(AH185),"",IF(ISBLANK(AH187),"",IFERROR(((AH185-AH187)/0.36/P185),"")))</f>
        <v>0.39573268921095012</v>
      </c>
      <c r="BK185" s="84">
        <f>IF(ISBLANK(BH185),"",IF(ISBLANK(AG187),"",IFERROR(((BH185-AG187)/0.36/P185),"")))</f>
        <v>8.8164251207729458E-2</v>
      </c>
      <c r="BL185" s="84">
        <f>IF(ISBLANK(BH187),"",IF(ISBLANK(BH185),"",IFERROR(((BH185-BH187)/0.36/P185),"")))</f>
        <v>0.45048309178743962</v>
      </c>
    </row>
    <row r="186" spans="1:64"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17"/>
        <v>69</v>
      </c>
      <c r="Q186" s="54">
        <f>INDEX([1]Sheet1!$J:$J,MATCH(A186,[1]Sheet1!$A:$A,0))</f>
        <v>6.900000125</v>
      </c>
      <c r="R186">
        <v>886.24560039000005</v>
      </c>
      <c r="S186" s="68" t="s">
        <v>94</v>
      </c>
      <c r="T186" s="62">
        <v>2.2000000000000002</v>
      </c>
      <c r="U186" s="62">
        <v>1.8</v>
      </c>
      <c r="V186" s="23">
        <v>12</v>
      </c>
      <c r="W186" s="23">
        <v>17</v>
      </c>
      <c r="Z186" s="171">
        <v>1.5</v>
      </c>
      <c r="AA186" s="171">
        <v>2.2000000000000002</v>
      </c>
      <c r="AB186" s="54">
        <v>7</v>
      </c>
      <c r="AC186" s="52">
        <v>14</v>
      </c>
      <c r="AD186" s="3" t="s">
        <v>778</v>
      </c>
      <c r="AE186" s="25" t="s">
        <v>857</v>
      </c>
      <c r="AF186">
        <v>5.73</v>
      </c>
      <c r="AG186">
        <v>18.579999999999998</v>
      </c>
      <c r="AH186" s="52">
        <v>3.87</v>
      </c>
      <c r="AI186" s="136"/>
      <c r="AJ186" s="152">
        <v>3.87</v>
      </c>
      <c r="AK186" s="87">
        <v>4.05</v>
      </c>
      <c r="AL186" s="142"/>
      <c r="AM186" s="152">
        <v>4.05</v>
      </c>
      <c r="AO186" s="7"/>
      <c r="AS186" s="7"/>
      <c r="AT186" s="140">
        <v>0.17</v>
      </c>
      <c r="AW186" s="7"/>
      <c r="BA186" s="7"/>
      <c r="BB186" s="140">
        <v>0.19</v>
      </c>
      <c r="BD186" s="140" t="str">
        <f t="shared" si="13"/>
        <v/>
      </c>
      <c r="BE186" s="140">
        <f t="shared" si="14"/>
        <v>0.17</v>
      </c>
      <c r="BF186" s="140" t="str">
        <f t="shared" si="15"/>
        <v/>
      </c>
      <c r="BG186" s="140">
        <f t="shared" si="16"/>
        <v>0.19</v>
      </c>
      <c r="BH186" s="84">
        <f t="shared" si="12"/>
        <v>7.92</v>
      </c>
      <c r="BI186" s="84">
        <f>IF(ISBLANK(AH186),"",IF(ISBLANK(AF187),"",IFERROR(((AH186-AF187)/0.36/P186),"")))</f>
        <v>-0.16626409017713367</v>
      </c>
      <c r="BJ186" s="84">
        <f>IF(ISBLANK(AH186),"",IF(ISBLANK(AH187),"",IFERROR(((AH186-AH187)/0.36/P186),"")))</f>
        <v>5.4347826086956527E-2</v>
      </c>
      <c r="BK186" s="84">
        <f>IF(ISBLANK(BH186),"",IF(ISBLANK(AG187),"",IFERROR(((BH186-AG187)/0.36/P186),"")))</f>
        <v>-0.22745571658615141</v>
      </c>
      <c r="BL186" s="84">
        <f>IF(ISBLANK(BH187),"",IF(ISBLANK(BH186),"",IFERROR(((BH186-BH187)/0.36/P186),"")))</f>
        <v>0.13486312399355876</v>
      </c>
    </row>
    <row r="187" spans="1:64"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17"/>
        <v>69</v>
      </c>
      <c r="Q187" s="54">
        <f>INDEX([1]Sheet1!$J:$J,MATCH(A187,[1]Sheet1!$A:$A,0))</f>
        <v>6.900000125</v>
      </c>
      <c r="R187">
        <v>893.14560051499996</v>
      </c>
      <c r="S187" s="68" t="s">
        <v>94</v>
      </c>
      <c r="T187" s="62">
        <v>2</v>
      </c>
      <c r="U187" s="62">
        <v>7</v>
      </c>
      <c r="V187" s="23">
        <v>5</v>
      </c>
      <c r="W187" s="23">
        <v>20</v>
      </c>
      <c r="Z187" s="171">
        <v>1</v>
      </c>
      <c r="AA187" s="171">
        <v>1.6</v>
      </c>
      <c r="AB187" s="54">
        <v>4</v>
      </c>
      <c r="AC187" s="52">
        <v>8</v>
      </c>
      <c r="AD187" s="3" t="s">
        <v>778</v>
      </c>
      <c r="AE187" s="25" t="s">
        <v>857</v>
      </c>
      <c r="AF187">
        <v>8</v>
      </c>
      <c r="AG187">
        <v>13.57</v>
      </c>
      <c r="AH187" s="52">
        <v>2.52</v>
      </c>
      <c r="AI187" s="136"/>
      <c r="AJ187" s="152">
        <v>2.52</v>
      </c>
      <c r="AK187" s="87">
        <v>2.0499999999999998</v>
      </c>
      <c r="AL187" s="142"/>
      <c r="AM187" s="152">
        <v>2.0499999999999998</v>
      </c>
      <c r="AO187" s="7"/>
      <c r="AS187" s="7"/>
      <c r="AT187" s="140">
        <v>0.13</v>
      </c>
      <c r="AW187" s="7"/>
      <c r="BA187" s="7"/>
      <c r="BB187" s="140">
        <v>0.2</v>
      </c>
      <c r="BD187" s="140" t="str">
        <f t="shared" si="13"/>
        <v/>
      </c>
      <c r="BE187" s="140">
        <f t="shared" si="14"/>
        <v>0.13</v>
      </c>
      <c r="BF187" s="140" t="str">
        <f t="shared" si="15"/>
        <v/>
      </c>
      <c r="BG187" s="140">
        <f t="shared" si="16"/>
        <v>0.2</v>
      </c>
      <c r="BH187" s="84">
        <f t="shared" si="12"/>
        <v>4.57</v>
      </c>
      <c r="BI187" s="84">
        <f>IF(ISBLANK(AH187),"",IF(ISBLANK(AF187),"",IFERROR(((AH187-AF187)/0.36/P187),"")))</f>
        <v>-0.22061191626409019</v>
      </c>
      <c r="BK187" s="84">
        <f>IF(ISBLANK(BH187),"",IF(ISBLANK(AG187),"",IFERROR(((BH187-AG187)/0.36/P187),"")))</f>
        <v>-0.36231884057971014</v>
      </c>
    </row>
    <row r="188" spans="1:64"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17"/>
        <v>69</v>
      </c>
      <c r="Q188" s="54">
        <f>INDEX([1]Sheet1!$J:$J,MATCH(A188,[1]Sheet1!$A:$A,0))</f>
        <v>6.900000125</v>
      </c>
      <c r="R188">
        <v>877.30814494599997</v>
      </c>
      <c r="S188" s="68" t="s">
        <v>94</v>
      </c>
      <c r="T188" s="62">
        <v>2.5</v>
      </c>
      <c r="U188" s="62">
        <v>7.6</v>
      </c>
      <c r="V188" s="23">
        <v>13</v>
      </c>
      <c r="W188" s="23">
        <v>30</v>
      </c>
      <c r="Z188" s="171">
        <v>2.5</v>
      </c>
      <c r="AA188" s="171">
        <v>2</v>
      </c>
      <c r="AB188" s="54">
        <v>8</v>
      </c>
      <c r="AC188" s="52">
        <v>15</v>
      </c>
      <c r="AD188" s="3" t="s">
        <v>778</v>
      </c>
      <c r="AE188" s="25" t="s">
        <v>857</v>
      </c>
      <c r="AF188">
        <v>5.85</v>
      </c>
      <c r="AG188">
        <v>14.85</v>
      </c>
      <c r="AH188" s="52">
        <v>5.1100000000000003</v>
      </c>
      <c r="AI188" s="136"/>
      <c r="AJ188" s="152">
        <v>5.1100000000000003</v>
      </c>
      <c r="AK188" s="87">
        <v>5.46</v>
      </c>
      <c r="AL188" s="142"/>
      <c r="AM188" s="151">
        <v>5.46</v>
      </c>
      <c r="AO188" s="7"/>
      <c r="AS188" s="7"/>
      <c r="AT188" s="140">
        <v>0.14000000000000001</v>
      </c>
      <c r="AW188" s="7"/>
      <c r="BA188" s="7"/>
      <c r="BB188" s="140">
        <v>0.18</v>
      </c>
      <c r="BD188" s="140" t="str">
        <f t="shared" si="13"/>
        <v/>
      </c>
      <c r="BE188" s="140">
        <f t="shared" si="14"/>
        <v>0.14000000000000001</v>
      </c>
      <c r="BF188" s="140" t="str">
        <f t="shared" si="15"/>
        <v/>
      </c>
      <c r="BG188" s="140">
        <f t="shared" si="16"/>
        <v>0.18</v>
      </c>
      <c r="BH188" s="84">
        <f t="shared" si="12"/>
        <v>10.57</v>
      </c>
      <c r="BI188" s="84">
        <f>IF(ISBLANK(AH188),"",IF(ISBLANK(AF190),"",IFERROR(((AH188-AF190)/0.36/P188),"")))</f>
        <v>1.4895330112721423E-2</v>
      </c>
      <c r="BJ188" s="84">
        <f>IF(ISBLANK(AH188),"",IF(ISBLANK(AH190),"",IFERROR(((AH188-AH190)/0.36/P188),"")))</f>
        <v>6.0789049919484715E-2</v>
      </c>
      <c r="BK188" s="84">
        <f>IF(ISBLANK(BH188),"",IF(ISBLANK(AG190),"",IFERROR(((BH188-AG190)/0.36/P188),"")))</f>
        <v>-2.7375201288244756E-2</v>
      </c>
      <c r="BL188" s="84">
        <f>IF(ISBLANK(BH190),"",IF(ISBLANK(BH188),"",IFERROR(((BH188-BH190)/0.36/P188),"")))</f>
        <v>0.14814814814814814</v>
      </c>
    </row>
    <row r="189" spans="1:64"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17"/>
        <v>69</v>
      </c>
      <c r="Q189" s="54">
        <f>INDEX([1]Sheet1!$J:$J,MATCH(A189,[1]Sheet1!$A:$A,0))</f>
        <v>6.900000125</v>
      </c>
      <c r="R189">
        <v>884.20814507099999</v>
      </c>
      <c r="S189" s="68" t="s">
        <v>94</v>
      </c>
      <c r="U189" s="62">
        <v>2</v>
      </c>
      <c r="V189" s="23">
        <v>6</v>
      </c>
      <c r="W189" s="23">
        <v>10</v>
      </c>
      <c r="Z189" s="171">
        <v>1</v>
      </c>
      <c r="AA189" s="171">
        <v>1</v>
      </c>
      <c r="AB189" s="54">
        <v>3</v>
      </c>
      <c r="AC189" s="52">
        <v>5</v>
      </c>
      <c r="AE189" s="25" t="s">
        <v>857</v>
      </c>
      <c r="AF189">
        <v>6.88</v>
      </c>
      <c r="AG189">
        <v>28.83</v>
      </c>
      <c r="AH189" s="52">
        <v>1.77</v>
      </c>
      <c r="AI189" s="136"/>
      <c r="AJ189" s="152">
        <v>1.77</v>
      </c>
      <c r="AK189" s="87">
        <v>3.15</v>
      </c>
      <c r="AL189" s="142"/>
      <c r="AM189" s="151">
        <v>3.15</v>
      </c>
      <c r="AO189" s="7"/>
      <c r="AS189" s="7"/>
      <c r="AT189" s="140">
        <v>0.16</v>
      </c>
      <c r="AW189" s="7"/>
      <c r="BA189" s="7"/>
      <c r="BB189" s="140">
        <v>0.15</v>
      </c>
      <c r="BD189" s="140" t="str">
        <f t="shared" si="13"/>
        <v/>
      </c>
      <c r="BE189" s="140">
        <f t="shared" si="14"/>
        <v>0.16</v>
      </c>
      <c r="BF189" s="140" t="str">
        <f t="shared" si="15"/>
        <v/>
      </c>
      <c r="BG189" s="140">
        <f t="shared" si="16"/>
        <v>0.15</v>
      </c>
      <c r="BH189" s="84">
        <f t="shared" si="12"/>
        <v>4.92</v>
      </c>
      <c r="BI189" s="84">
        <f>IF(ISBLANK(AH189),"",IF(ISBLANK(AF190),"",IFERROR(((AH189-AF190)/0.36/P189),"")))</f>
        <v>-0.11956521739130435</v>
      </c>
      <c r="BJ189" s="84">
        <f>IF(ISBLANK(AH189),"",IF(ISBLANK(AH190),"",IFERROR(((AH189-AH190)/0.36/P189),"")))</f>
        <v>-7.3671497584541071E-2</v>
      </c>
      <c r="BK189" s="84">
        <f>IF(ISBLANK(BH189),"",IF(ISBLANK(AG190),"",IFERROR(((BH189-AG190)/0.36/P189),"")))</f>
        <v>-0.25483091787439616</v>
      </c>
      <c r="BL189" s="84">
        <f>IF(ISBLANK(BH190),"",IF(ISBLANK(BH189),"",IFERROR(((BH189-BH190)/0.36/P189),"")))</f>
        <v>-7.9307568438003254E-2</v>
      </c>
    </row>
    <row r="190" spans="1:64"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17"/>
        <v>69</v>
      </c>
      <c r="Q190" s="54">
        <f>INDEX([1]Sheet1!$J:$J,MATCH(A190,[1]Sheet1!$A:$A,0))</f>
        <v>6.900000125</v>
      </c>
      <c r="R190">
        <v>891.10814519600001</v>
      </c>
      <c r="S190" s="68" t="s">
        <v>94</v>
      </c>
      <c r="T190" s="62">
        <v>2.8</v>
      </c>
      <c r="U190" s="62">
        <v>1</v>
      </c>
      <c r="V190" s="23">
        <v>10</v>
      </c>
      <c r="W190" s="23">
        <v>13</v>
      </c>
      <c r="Z190" s="171">
        <v>0</v>
      </c>
      <c r="AA190" s="171">
        <v>1.6</v>
      </c>
      <c r="AB190" s="54">
        <v>5</v>
      </c>
      <c r="AC190" s="52">
        <v>6</v>
      </c>
      <c r="AD190" s="3" t="s">
        <v>778</v>
      </c>
      <c r="AE190" s="25" t="s">
        <v>857</v>
      </c>
      <c r="AF190">
        <v>4.74</v>
      </c>
      <c r="AG190">
        <v>11.25</v>
      </c>
      <c r="AH190" s="52">
        <v>3.6</v>
      </c>
      <c r="AI190" s="136"/>
      <c r="AJ190" s="152">
        <v>3.6</v>
      </c>
      <c r="AK190" s="87">
        <v>3.29</v>
      </c>
      <c r="AL190" s="142"/>
      <c r="AM190" s="151">
        <v>3.29</v>
      </c>
      <c r="AO190" s="7"/>
      <c r="AS190" s="7"/>
      <c r="AT190" s="140">
        <v>0.25</v>
      </c>
      <c r="AW190" s="7"/>
      <c r="BA190" s="7"/>
      <c r="BB190" s="140">
        <v>0.18</v>
      </c>
      <c r="BD190" s="140" t="str">
        <f t="shared" si="13"/>
        <v/>
      </c>
      <c r="BE190" s="140">
        <f t="shared" si="14"/>
        <v>0.25</v>
      </c>
      <c r="BF190" s="140" t="str">
        <f t="shared" si="15"/>
        <v/>
      </c>
      <c r="BG190" s="140">
        <f t="shared" si="16"/>
        <v>0.18</v>
      </c>
      <c r="BH190" s="84">
        <f t="shared" si="12"/>
        <v>6.8900000000000006</v>
      </c>
      <c r="BI190" s="84">
        <f>IF(ISBLANK(AH190),"",IF(ISBLANK(AF190),"",IFERROR(((AH190-AF190)/0.36/P190),"")))</f>
        <v>-4.5893719806763288E-2</v>
      </c>
      <c r="BK190" s="84">
        <f>IF(ISBLANK(BH190),"",IF(ISBLANK(AG190),"",IFERROR(((BH190-AG190)/0.36/P190),"")))</f>
        <v>-0.17552334943639292</v>
      </c>
    </row>
    <row r="191" spans="1:64"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17"/>
        <v>69</v>
      </c>
      <c r="Q191" s="54">
        <f>INDEX([1]Sheet1!$J:$J,MATCH(A191,[1]Sheet1!$A:$A,0))</f>
        <v>12.563016860999999</v>
      </c>
      <c r="R191">
        <v>971.42244529499999</v>
      </c>
      <c r="S191" s="68" t="s">
        <v>94</v>
      </c>
      <c r="T191" s="62">
        <v>3.5</v>
      </c>
      <c r="U191" s="62">
        <v>1.6</v>
      </c>
      <c r="V191" s="23">
        <v>5</v>
      </c>
      <c r="W191" s="23">
        <v>10</v>
      </c>
      <c r="Z191" s="171">
        <v>1.5</v>
      </c>
      <c r="AA191" s="171">
        <v>1.2</v>
      </c>
      <c r="AB191" s="54">
        <v>5</v>
      </c>
      <c r="AC191" s="52">
        <v>9</v>
      </c>
      <c r="AD191" s="3" t="s">
        <v>778</v>
      </c>
      <c r="AE191" s="25" t="s">
        <v>857</v>
      </c>
      <c r="AF191">
        <v>4.67</v>
      </c>
      <c r="AG191">
        <v>13.48</v>
      </c>
      <c r="AH191" s="52">
        <v>3.8</v>
      </c>
      <c r="AI191" s="136"/>
      <c r="AJ191" s="152">
        <v>3.8</v>
      </c>
      <c r="AK191" s="87">
        <v>3.87</v>
      </c>
      <c r="AL191" s="142"/>
      <c r="AM191" s="152">
        <v>3.87</v>
      </c>
      <c r="AO191" s="7"/>
      <c r="AS191" s="7"/>
      <c r="AT191" s="140">
        <v>0.18</v>
      </c>
      <c r="AW191" s="7"/>
      <c r="BA191" s="7"/>
      <c r="BB191" s="140">
        <v>0.24</v>
      </c>
      <c r="BD191" s="140" t="str">
        <f t="shared" si="13"/>
        <v/>
      </c>
      <c r="BE191" s="140">
        <f t="shared" si="14"/>
        <v>0.18</v>
      </c>
      <c r="BF191" s="140" t="str">
        <f t="shared" si="15"/>
        <v/>
      </c>
      <c r="BG191" s="140">
        <f t="shared" si="16"/>
        <v>0.24</v>
      </c>
      <c r="BH191" s="84">
        <f t="shared" si="12"/>
        <v>7.67</v>
      </c>
      <c r="BI191" s="84">
        <f>IF(ISBLANK(AH191),"",IF(ISBLANK(AF193),"",IFERROR(((AH191-AF193)/0.36/P191),"")))</f>
        <v>1.3687600644122378E-2</v>
      </c>
      <c r="BJ191" s="84">
        <f>IF(ISBLANK(AH191),"",IF(ISBLANK(AH193),"",IFERROR(((AH191-AH193)/0.36/P191),"")))</f>
        <v>8.3735909822866356E-2</v>
      </c>
      <c r="BK191" s="84">
        <f>IF(ISBLANK(BH191),"",IF(ISBLANK(AG193),"",IFERROR(((BH191-AG193)/0.36/P191),"")))</f>
        <v>-3.7439613526570034E-2</v>
      </c>
      <c r="BL191" s="84">
        <f>IF(ISBLANK(BH193),"",IF(ISBLANK(BH191),"",IFERROR(((BH191-BH193)/0.36/P191),"")))</f>
        <v>5.3945249597423507E-2</v>
      </c>
    </row>
    <row r="192" spans="1:64"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17"/>
        <v>69</v>
      </c>
      <c r="Q192" s="54">
        <f>INDEX([1]Sheet1!$J:$J,MATCH(A192,[1]Sheet1!$A:$A,0))</f>
        <v>12.563016860999999</v>
      </c>
      <c r="R192">
        <v>983.98546215600004</v>
      </c>
      <c r="S192" s="68" t="s">
        <v>94</v>
      </c>
      <c r="T192" s="62">
        <v>2.5</v>
      </c>
      <c r="U192" s="62">
        <v>1.8</v>
      </c>
      <c r="V192" s="23">
        <v>14</v>
      </c>
      <c r="W192" s="23">
        <v>19</v>
      </c>
      <c r="Z192" s="171">
        <v>2</v>
      </c>
      <c r="AA192" s="171">
        <v>1.8</v>
      </c>
      <c r="AB192" s="54">
        <v>11</v>
      </c>
      <c r="AC192" s="52">
        <v>13</v>
      </c>
      <c r="AD192" s="3" t="s">
        <v>779</v>
      </c>
      <c r="AE192" s="25" t="s">
        <v>857</v>
      </c>
      <c r="AF192">
        <v>3.6</v>
      </c>
      <c r="AG192">
        <v>17.61</v>
      </c>
      <c r="AH192" s="52">
        <v>3.92</v>
      </c>
      <c r="AI192" s="136"/>
      <c r="AJ192" s="152">
        <v>3.92</v>
      </c>
      <c r="AK192" s="87">
        <v>6.29</v>
      </c>
      <c r="AL192" s="142"/>
      <c r="AM192" s="151">
        <v>4.05</v>
      </c>
      <c r="AO192" s="7"/>
      <c r="AS192" s="7"/>
      <c r="AT192" s="140">
        <v>0.13</v>
      </c>
      <c r="AW192" s="7"/>
      <c r="BA192" s="7"/>
      <c r="BB192" s="140">
        <v>0.19</v>
      </c>
      <c r="BD192" s="140" t="str">
        <f t="shared" si="13"/>
        <v/>
      </c>
      <c r="BE192" s="140">
        <f t="shared" si="14"/>
        <v>0.13</v>
      </c>
      <c r="BF192" s="140" t="str">
        <f t="shared" si="15"/>
        <v/>
      </c>
      <c r="BG192" s="140">
        <f t="shared" si="16"/>
        <v>0.19</v>
      </c>
      <c r="BH192" s="84">
        <f t="shared" si="12"/>
        <v>10.210000000000001</v>
      </c>
      <c r="BI192" s="84">
        <f>IF(ISBLANK(AH192),"",IF(ISBLANK(AF193),"",IFERROR(((AH192-AF193)/0.36/P192),"")))</f>
        <v>1.8518518518518517E-2</v>
      </c>
      <c r="BJ192" s="84">
        <f>IF(ISBLANK(AH192),"",IF(ISBLANK(AH193),"",IFERROR(((AH192-AH193)/0.36/P192),"")))</f>
        <v>8.8566827697262485E-2</v>
      </c>
      <c r="BK192" s="84">
        <f>IF(ISBLANK(BH192),"",IF(ISBLANK(AG193),"",IFERROR(((BH192-AG193)/0.36/P192),"")))</f>
        <v>6.4814814814814867E-2</v>
      </c>
      <c r="BL192" s="84">
        <f>IF(ISBLANK(BH193),"",IF(ISBLANK(BH192),"",IFERROR(((BH192-BH193)/0.36/P192),"")))</f>
        <v>0.1561996779388084</v>
      </c>
    </row>
    <row r="193" spans="1:64"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17"/>
        <v>69</v>
      </c>
      <c r="Q193" s="54">
        <f>INDEX([1]Sheet1!$J:$J,MATCH(A193,[1]Sheet1!$A:$A,0))</f>
        <v>12.563016860999999</v>
      </c>
      <c r="R193">
        <v>996.54847901699998</v>
      </c>
      <c r="S193" s="68" t="s">
        <v>94</v>
      </c>
      <c r="T193" s="62">
        <v>1.5</v>
      </c>
      <c r="U193" s="62">
        <v>4.5999999999999996</v>
      </c>
      <c r="V193" s="23">
        <v>8</v>
      </c>
      <c r="W193" s="23">
        <v>22</v>
      </c>
      <c r="Z193" s="171">
        <v>1.5</v>
      </c>
      <c r="AA193" s="171">
        <v>1.8</v>
      </c>
      <c r="AB193" s="54">
        <v>6</v>
      </c>
      <c r="AC193" s="52">
        <v>13</v>
      </c>
      <c r="AD193" s="3" t="s">
        <v>778</v>
      </c>
      <c r="AE193" s="25" t="s">
        <v>857</v>
      </c>
      <c r="AF193">
        <v>3.46</v>
      </c>
      <c r="AG193">
        <v>8.6</v>
      </c>
      <c r="AH193" s="52">
        <v>1.72</v>
      </c>
      <c r="AI193" s="136"/>
      <c r="AJ193" s="152">
        <v>1.72</v>
      </c>
      <c r="AK193" s="87">
        <v>4.6100000000000003</v>
      </c>
      <c r="AL193" s="142"/>
      <c r="AM193" s="152">
        <v>4.6100000000000003</v>
      </c>
      <c r="AO193" s="7"/>
      <c r="AS193" s="7"/>
      <c r="AT193" s="140">
        <v>0.13</v>
      </c>
      <c r="AW193" s="7"/>
      <c r="BA193" s="7"/>
      <c r="BB193" s="140">
        <v>0.18</v>
      </c>
      <c r="BD193" s="140" t="str">
        <f t="shared" si="13"/>
        <v/>
      </c>
      <c r="BE193" s="140">
        <f t="shared" si="14"/>
        <v>0.13</v>
      </c>
      <c r="BF193" s="140" t="str">
        <f t="shared" si="15"/>
        <v/>
      </c>
      <c r="BG193" s="140">
        <f t="shared" si="16"/>
        <v>0.18</v>
      </c>
      <c r="BH193" s="84">
        <f t="shared" si="12"/>
        <v>6.33</v>
      </c>
      <c r="BI193" s="84">
        <f>IF(ISBLANK(AH193),"",IF(ISBLANK(AF193),"",IFERROR(((AH193-AF193)/0.36/P193),"")))</f>
        <v>-7.0048309178743967E-2</v>
      </c>
      <c r="BK193" s="84">
        <f>IF(ISBLANK(BH193),"",IF(ISBLANK(AG193),"",IFERROR(((BH193-AG193)/0.36/P193),"")))</f>
        <v>-9.1384863123993548E-2</v>
      </c>
    </row>
    <row r="194" spans="1:64" ht="31.5"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17"/>
        <v>67</v>
      </c>
      <c r="Q194" s="54">
        <f>INDEX([1]Sheet1!$J:$J,MATCH(A194,[1]Sheet1!$A:$A,0))</f>
        <v>6.5250000359999998</v>
      </c>
      <c r="R194">
        <v>515.12132160199997</v>
      </c>
      <c r="S194" s="68" t="s">
        <v>276</v>
      </c>
      <c r="T194" s="62">
        <v>0.5</v>
      </c>
      <c r="U194" s="62">
        <v>1</v>
      </c>
      <c r="V194" s="23">
        <v>5</v>
      </c>
      <c r="W194" s="23">
        <v>15</v>
      </c>
      <c r="Z194" s="171">
        <v>0</v>
      </c>
      <c r="AA194" s="171">
        <v>0</v>
      </c>
      <c r="AB194" s="54">
        <v>1</v>
      </c>
      <c r="AC194" s="52">
        <v>5</v>
      </c>
      <c r="AD194" s="3" t="s">
        <v>782</v>
      </c>
      <c r="AE194" s="25" t="s">
        <v>857</v>
      </c>
      <c r="AF194">
        <v>16.78</v>
      </c>
      <c r="AG194">
        <v>30.3</v>
      </c>
      <c r="AH194" s="84">
        <v>0.18</v>
      </c>
      <c r="AI194" s="136"/>
      <c r="AJ194" s="152">
        <v>0.18</v>
      </c>
      <c r="AK194" s="87">
        <v>2.19</v>
      </c>
      <c r="AL194" s="142"/>
      <c r="AM194" s="152">
        <v>2.19</v>
      </c>
      <c r="AO194" s="7"/>
      <c r="AS194" s="7"/>
      <c r="AT194" s="140">
        <v>0.19</v>
      </c>
      <c r="AW194" s="7"/>
      <c r="BA194" s="7"/>
      <c r="BB194" s="140">
        <v>0.14000000000000001</v>
      </c>
      <c r="BD194" s="140" t="str">
        <f t="shared" si="13"/>
        <v/>
      </c>
      <c r="BE194" s="140">
        <f t="shared" si="14"/>
        <v>0.19</v>
      </c>
      <c r="BF194" s="140" t="str">
        <f t="shared" si="15"/>
        <v/>
      </c>
      <c r="BG194" s="140">
        <f t="shared" si="16"/>
        <v>0.14000000000000001</v>
      </c>
      <c r="BH194" s="84">
        <f t="shared" ref="BH194:BH257" si="18">IF((AND(AH194="", AK194="")),"",AH194+AK194)</f>
        <v>2.37</v>
      </c>
      <c r="BI194" s="84">
        <f>IF(ISBLANK(AH194),"",IF(ISBLANK(AF195),"",IFERROR(((AH194-AF195)/0.36/P194),"")))</f>
        <v>-0.3138474295190713</v>
      </c>
      <c r="BJ194" s="84">
        <f>IF(ISBLANK(AH194),"",IF(ISBLANK(AH195),"",IFERROR(((AH194-AH195)/0.36/P194),"")))</f>
        <v>7.462686567164179E-3</v>
      </c>
      <c r="BK194" s="84">
        <f>IF(ISBLANK(BH194),"",IF(ISBLANK(AG195),"",IFERROR(((BH194-AG195)/0.36/P194),"")))</f>
        <v>-0.41998341625207292</v>
      </c>
      <c r="BL194" s="84">
        <f>IF(ISBLANK(BH195),"",IF(ISBLANK(BH194),"",IFERROR(((BH194-BH195)/0.36/P194),"")))</f>
        <v>9.8258706467661702E-2</v>
      </c>
    </row>
    <row r="195" spans="1:64" ht="31.5"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17"/>
        <v>67</v>
      </c>
      <c r="Q195" s="54">
        <f>INDEX([1]Sheet1!$J:$J,MATCH(A195,[1]Sheet1!$A:$A,0))</f>
        <v>6.5250000359999998</v>
      </c>
      <c r="R195">
        <v>521.64632163800002</v>
      </c>
      <c r="S195" s="68" t="s">
        <v>276</v>
      </c>
      <c r="T195" s="62">
        <v>1.5</v>
      </c>
      <c r="U195" s="62">
        <v>1</v>
      </c>
      <c r="V195" s="23">
        <v>10</v>
      </c>
      <c r="W195" s="23">
        <v>25</v>
      </c>
      <c r="Z195" s="171">
        <v>0</v>
      </c>
      <c r="AA195" s="171">
        <v>0</v>
      </c>
      <c r="AB195" s="54">
        <v>1</v>
      </c>
      <c r="AC195" s="52">
        <v>6</v>
      </c>
      <c r="AD195" s="3" t="s">
        <v>623</v>
      </c>
      <c r="AE195" s="25" t="s">
        <v>857</v>
      </c>
      <c r="AF195">
        <v>7.75</v>
      </c>
      <c r="AG195">
        <v>12.5</v>
      </c>
      <c r="AH195" s="84">
        <v>0</v>
      </c>
      <c r="AI195" s="136"/>
      <c r="AJ195" s="135"/>
      <c r="AK195" s="87">
        <v>0</v>
      </c>
      <c r="AL195" s="142"/>
      <c r="AM195" s="131"/>
      <c r="AO195" s="7"/>
      <c r="AS195" s="7"/>
      <c r="AW195" s="7"/>
      <c r="BA195" s="7"/>
      <c r="BD195" s="140" t="str">
        <f t="shared" ref="BD195:BD258" si="19">IF(AQ195="",IF(AP195="",IF(AN195="",IF(AO195="","",AO195),AN195),AP195),AQ195)</f>
        <v/>
      </c>
      <c r="BE195" s="140" t="str">
        <f t="shared" ref="BE195:BE258" si="20">IF(AT195="",IF(AU195="",IF(AR195="",IF(AS195="","",AS195),AR195),AU195),AT195)</f>
        <v/>
      </c>
      <c r="BF195" s="140" t="str">
        <f t="shared" ref="BF195:BF258" si="21">IF(AX195="",IF(AY195="",IF(AV195="",IF(AW195="","",AW195),AV195),AY195),AX195)</f>
        <v/>
      </c>
      <c r="BG195" s="140" t="str">
        <f t="shared" ref="BG195:BG258" si="22">IF(BB195="",IF(BC195="",IF(AZ195="",IF(BA195="","",BA195),AZ195),BC195),BB195)</f>
        <v/>
      </c>
      <c r="BH195" s="84">
        <f t="shared" si="18"/>
        <v>0</v>
      </c>
      <c r="BI195" s="84">
        <f>IF(ISBLANK(AH195),"",IF(ISBLANK(AF195),"",IFERROR(((AH195-AF195)/0.36/P195),"")))</f>
        <v>-0.3213101160862355</v>
      </c>
      <c r="BK195" s="84">
        <f>IF(ISBLANK(BH195),"",IF(ISBLANK(AG195),"",IFERROR(((BH195-AG195)/0.36/P195),"")))</f>
        <v>-0.51824212271973469</v>
      </c>
    </row>
    <row r="196" spans="1:64"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17"/>
        <v>67</v>
      </c>
      <c r="Q196" s="54">
        <f>INDEX([1]Sheet1!$J:$J,MATCH(A196,[1]Sheet1!$A:$A,0))</f>
        <v>6.5250000359999998</v>
      </c>
      <c r="R196">
        <v>515.12132160199997</v>
      </c>
      <c r="S196" s="68" t="s">
        <v>276</v>
      </c>
      <c r="T196" s="62">
        <v>0.5</v>
      </c>
      <c r="U196" s="62">
        <v>0.4</v>
      </c>
      <c r="V196" s="23">
        <v>5</v>
      </c>
      <c r="W196" s="23">
        <v>10</v>
      </c>
      <c r="Z196" s="171">
        <v>0</v>
      </c>
      <c r="AA196" s="171">
        <v>0</v>
      </c>
      <c r="AB196" s="54">
        <v>1</v>
      </c>
      <c r="AC196" s="52">
        <v>4</v>
      </c>
      <c r="AE196" s="25" t="s">
        <v>857</v>
      </c>
      <c r="AF196">
        <v>4.42</v>
      </c>
      <c r="AG196">
        <v>21.299999999999997</v>
      </c>
      <c r="AH196" s="84">
        <v>0</v>
      </c>
      <c r="AI196" s="136"/>
      <c r="AJ196" s="135"/>
      <c r="AK196" s="87">
        <v>0</v>
      </c>
      <c r="AL196" s="142"/>
      <c r="AM196" s="131"/>
      <c r="AO196" s="7"/>
      <c r="AS196" s="7"/>
      <c r="AW196" s="7"/>
      <c r="BA196" s="7"/>
      <c r="BD196" s="140" t="str">
        <f t="shared" si="19"/>
        <v/>
      </c>
      <c r="BE196" s="140" t="str">
        <f t="shared" si="20"/>
        <v/>
      </c>
      <c r="BF196" s="140" t="str">
        <f t="shared" si="21"/>
        <v/>
      </c>
      <c r="BG196" s="140" t="str">
        <f t="shared" si="22"/>
        <v/>
      </c>
      <c r="BH196" s="84">
        <f t="shared" si="18"/>
        <v>0</v>
      </c>
      <c r="BI196" s="84">
        <f>IF(ISBLANK(AH196),"",IF(ISBLANK(AF197),"",IFERROR(((AH196-AF197)/0.36/P196),"")))</f>
        <v>-1.824212271973466E-2</v>
      </c>
      <c r="BJ196" s="84">
        <f>IF(ISBLANK(AH196),"",IF(ISBLANK(AH197),"",IFERROR(((AH196-AH197)/0.36/P196),"")))</f>
        <v>0</v>
      </c>
      <c r="BK196" s="84">
        <f>IF(ISBLANK(BH196),"",IF(ISBLANK(AG197),"",IFERROR(((BH196-AG197)/0.36/P196),"")))</f>
        <v>-0.33250414593698174</v>
      </c>
      <c r="BL196" s="84">
        <f>IF(ISBLANK(BH197),"",IF(ISBLANK(BH196),"",IFERROR(((BH196-BH197)/0.36/P196),"")))</f>
        <v>0</v>
      </c>
    </row>
    <row r="197" spans="1:64"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17"/>
        <v>67</v>
      </c>
      <c r="Q197" s="54">
        <f>INDEX([1]Sheet1!$J:$J,MATCH(A197,[1]Sheet1!$A:$A,0))</f>
        <v>6.5250000359999998</v>
      </c>
      <c r="R197">
        <v>521.64632163800002</v>
      </c>
      <c r="S197" s="68" t="s">
        <v>276</v>
      </c>
      <c r="T197" s="62">
        <v>2</v>
      </c>
      <c r="U197" s="62">
        <v>4.5999999999999996</v>
      </c>
      <c r="V197" s="23">
        <v>5</v>
      </c>
      <c r="W197" s="23">
        <v>20</v>
      </c>
      <c r="Z197" s="171">
        <v>0</v>
      </c>
      <c r="AA197" s="171">
        <v>0</v>
      </c>
      <c r="AB197" s="54">
        <v>1</v>
      </c>
      <c r="AC197" s="52">
        <v>4</v>
      </c>
      <c r="AD197" s="3" t="s">
        <v>780</v>
      </c>
      <c r="AE197" s="25" t="s">
        <v>857</v>
      </c>
      <c r="AF197">
        <v>0.44</v>
      </c>
      <c r="AG197">
        <v>8.02</v>
      </c>
      <c r="AH197" s="84">
        <v>0</v>
      </c>
      <c r="AI197" s="136"/>
      <c r="AJ197" s="135"/>
      <c r="AK197" s="87">
        <v>0</v>
      </c>
      <c r="AL197" s="142"/>
      <c r="AM197" s="131"/>
      <c r="AO197" s="7"/>
      <c r="AS197" s="7"/>
      <c r="AW197" s="7"/>
      <c r="BA197" s="7"/>
      <c r="BD197" s="140" t="str">
        <f t="shared" si="19"/>
        <v/>
      </c>
      <c r="BE197" s="140" t="str">
        <f t="shared" si="20"/>
        <v/>
      </c>
      <c r="BF197" s="140" t="str">
        <f t="shared" si="21"/>
        <v/>
      </c>
      <c r="BG197" s="140" t="str">
        <f t="shared" si="22"/>
        <v/>
      </c>
      <c r="BH197" s="84">
        <f t="shared" si="18"/>
        <v>0</v>
      </c>
      <c r="BI197" s="84">
        <f>IF(ISBLANK(AH197),"",IF(ISBLANK(AF197),"",IFERROR(((AH197-AF197)/0.36/P197),"")))</f>
        <v>-1.824212271973466E-2</v>
      </c>
      <c r="BK197" s="84">
        <f>IF(ISBLANK(BH197),"",IF(ISBLANK(AG197),"",IFERROR(((BH197-AG197)/0.36/P197),"")))</f>
        <v>-0.33250414593698174</v>
      </c>
    </row>
    <row r="198" spans="1:64"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17"/>
        <v>67</v>
      </c>
      <c r="Q198" s="54">
        <f>INDEX([1]Sheet1!$J:$J,MATCH(A198,[1]Sheet1!$A:$A,0))</f>
        <v>6.5250000359999998</v>
      </c>
      <c r="R198">
        <v>555.14011280199998</v>
      </c>
      <c r="S198" s="68" t="s">
        <v>276</v>
      </c>
      <c r="T198" s="62">
        <v>0.5</v>
      </c>
      <c r="U198" s="62">
        <v>0.9</v>
      </c>
      <c r="V198" s="23">
        <v>4</v>
      </c>
      <c r="W198" s="23">
        <v>8</v>
      </c>
      <c r="Z198" s="171">
        <v>0</v>
      </c>
      <c r="AA198" s="171">
        <v>0</v>
      </c>
      <c r="AB198" s="54">
        <v>1</v>
      </c>
      <c r="AC198" s="52">
        <v>3</v>
      </c>
      <c r="AE198" s="25" t="s">
        <v>857</v>
      </c>
      <c r="AF198">
        <v>1.43</v>
      </c>
      <c r="AG198">
        <v>15.61</v>
      </c>
      <c r="AH198" s="84">
        <v>0</v>
      </c>
      <c r="AI198" s="136"/>
      <c r="AJ198" s="135"/>
      <c r="AK198" s="87">
        <v>0</v>
      </c>
      <c r="AL198" s="142"/>
      <c r="AM198" s="131"/>
      <c r="AO198" s="7"/>
      <c r="AS198" s="7"/>
      <c r="AW198" s="7"/>
      <c r="BA198" s="7"/>
      <c r="BD198" s="140" t="str">
        <f t="shared" si="19"/>
        <v/>
      </c>
      <c r="BE198" s="140" t="str">
        <f t="shared" si="20"/>
        <v/>
      </c>
      <c r="BF198" s="140" t="str">
        <f t="shared" si="21"/>
        <v/>
      </c>
      <c r="BG198" s="140" t="str">
        <f t="shared" si="22"/>
        <v/>
      </c>
      <c r="BH198" s="84">
        <f t="shared" si="18"/>
        <v>0</v>
      </c>
      <c r="BI198" s="84">
        <f>IF(ISBLANK(AH198),"",IF(ISBLANK(AF199),"",IFERROR(((AH198-AF199)/0.36/P198),"")))</f>
        <v>-1.7827529021558871E-2</v>
      </c>
      <c r="BJ198" s="84" t="str">
        <f>IF(ISBLANK(AH198),"",IF(ISBLANK(AH199),"",IFERROR(((AH198-AH199)/0.36/P198),"")))</f>
        <v/>
      </c>
      <c r="BK198" s="84">
        <f>IF(ISBLANK(BH198),"",IF(ISBLANK(AG199),"",IFERROR(((BH198-AG199)/0.36/P198),"")))</f>
        <v>-0.34825870646766172</v>
      </c>
      <c r="BL198" s="84" t="str">
        <f>IF(ISBLANK(BH199),"",IF(ISBLANK(BH198),"",IFERROR(((BH198-BH199)/0.36/P198),"")))</f>
        <v/>
      </c>
    </row>
    <row r="199" spans="1:64"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17"/>
        <v>67</v>
      </c>
      <c r="Q199" s="54">
        <f>INDEX([1]Sheet1!$J:$J,MATCH(A199,[1]Sheet1!$A:$A,0))</f>
        <v>6.5250000359999998</v>
      </c>
      <c r="R199">
        <v>561.66511283800003</v>
      </c>
      <c r="S199" s="68" t="s">
        <v>276</v>
      </c>
      <c r="T199" s="62">
        <v>0.5</v>
      </c>
      <c r="U199" s="62">
        <v>1</v>
      </c>
      <c r="V199" s="23">
        <v>2</v>
      </c>
      <c r="W199" s="23">
        <v>8</v>
      </c>
      <c r="AA199" s="171"/>
      <c r="AD199" s="3" t="s">
        <v>622</v>
      </c>
      <c r="AE199" s="25" t="s">
        <v>857</v>
      </c>
      <c r="AF199">
        <v>0.43</v>
      </c>
      <c r="AG199">
        <v>8.4</v>
      </c>
      <c r="AI199" s="136"/>
      <c r="AJ199" s="135"/>
      <c r="AL199" s="142"/>
      <c r="AM199" s="131"/>
      <c r="AO199" s="7"/>
      <c r="AS199" s="7"/>
      <c r="AW199" s="7"/>
      <c r="BA199" s="7"/>
      <c r="BD199" s="140" t="str">
        <f t="shared" si="19"/>
        <v/>
      </c>
      <c r="BE199" s="140" t="str">
        <f t="shared" si="20"/>
        <v/>
      </c>
      <c r="BF199" s="140" t="str">
        <f t="shared" si="21"/>
        <v/>
      </c>
      <c r="BG199" s="140" t="str">
        <f t="shared" si="22"/>
        <v/>
      </c>
      <c r="BH199" s="84" t="str">
        <f t="shared" si="18"/>
        <v/>
      </c>
      <c r="BI199" s="84" t="str">
        <f>IF(ISBLANK(AH199),"",IF(ISBLANK(AF199),"",IFERROR(((AH199-AF199)/0.36/P199),"")))</f>
        <v/>
      </c>
      <c r="BK199" s="84" t="str">
        <f>IF(ISBLANK(BH199),"",IF(ISBLANK(AG199),"",IFERROR(((BH199-AG199)/0.36/P199),"")))</f>
        <v/>
      </c>
    </row>
    <row r="200" spans="1:64"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17"/>
        <v>67</v>
      </c>
      <c r="Q200" s="54">
        <f>INDEX([1]Sheet1!$J:$J,MATCH(A200,[1]Sheet1!$A:$A,0))</f>
        <v>6.5250000359999998</v>
      </c>
      <c r="R200">
        <v>555.14011280199998</v>
      </c>
      <c r="S200" s="68" t="s">
        <v>276</v>
      </c>
      <c r="T200" s="62">
        <v>0.7</v>
      </c>
      <c r="U200" s="62">
        <v>1.4</v>
      </c>
      <c r="V200" s="23">
        <v>7</v>
      </c>
      <c r="W200" s="23">
        <v>15</v>
      </c>
      <c r="Z200" s="171">
        <v>0</v>
      </c>
      <c r="AA200" s="171">
        <v>0</v>
      </c>
      <c r="AB200" s="54">
        <v>1</v>
      </c>
      <c r="AC200" s="113">
        <v>8</v>
      </c>
      <c r="AD200" s="3" t="s">
        <v>781</v>
      </c>
      <c r="AE200" s="25" t="s">
        <v>857</v>
      </c>
      <c r="AF200">
        <v>2.6</v>
      </c>
      <c r="AG200">
        <v>20.860000000000003</v>
      </c>
      <c r="AH200" s="84">
        <v>0</v>
      </c>
      <c r="AI200" s="136"/>
      <c r="AJ200" s="135"/>
      <c r="AK200" s="87">
        <v>0</v>
      </c>
      <c r="AL200" s="142"/>
      <c r="AM200" s="131"/>
      <c r="AO200" s="7"/>
      <c r="AS200" s="7"/>
      <c r="AW200" s="7"/>
      <c r="BA200" s="7"/>
      <c r="BD200" s="140" t="str">
        <f t="shared" si="19"/>
        <v/>
      </c>
      <c r="BE200" s="140" t="str">
        <f t="shared" si="20"/>
        <v/>
      </c>
      <c r="BF200" s="140" t="str">
        <f t="shared" si="21"/>
        <v/>
      </c>
      <c r="BG200" s="140" t="str">
        <f t="shared" si="22"/>
        <v/>
      </c>
      <c r="BH200" s="84">
        <f t="shared" si="18"/>
        <v>0</v>
      </c>
      <c r="BI200" s="84">
        <f>IF(ISBLANK(AH200),"",IF(ISBLANK(AF201),"",IFERROR(((AH200-AF201)/0.36/P200),"")))</f>
        <v>-4.06301824212272E-2</v>
      </c>
      <c r="BJ200" s="84" t="str">
        <f>IF(ISBLANK(AH200),"",IF(ISBLANK(AH201),"",IFERROR(((AH200-AH201)/0.36/P200),"")))</f>
        <v/>
      </c>
      <c r="BK200" s="84">
        <f>IF(ISBLANK(BH200),"",IF(ISBLANK(AG201),"",IFERROR(((BH200-AG201)/0.36/P200),"")))</f>
        <v>-0.23714759535655061</v>
      </c>
      <c r="BL200" s="84" t="str">
        <f>IF(ISBLANK(BH201),"",IF(ISBLANK(BH200),"",IFERROR(((BH200-BH201)/0.36/P200),"")))</f>
        <v/>
      </c>
    </row>
    <row r="201" spans="1:64"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17"/>
        <v>67</v>
      </c>
      <c r="Q201" s="54">
        <f>INDEX([1]Sheet1!$J:$J,MATCH(A201,[1]Sheet1!$A:$A,0))</f>
        <v>6.5250000359999998</v>
      </c>
      <c r="R201">
        <v>561.66511283800003</v>
      </c>
      <c r="S201" s="68" t="s">
        <v>276</v>
      </c>
      <c r="T201" s="62">
        <v>1</v>
      </c>
      <c r="U201" s="62">
        <v>0.9</v>
      </c>
      <c r="V201" s="23">
        <v>2</v>
      </c>
      <c r="W201" s="23">
        <v>10</v>
      </c>
      <c r="AA201" s="171"/>
      <c r="AD201" s="3" t="s">
        <v>622</v>
      </c>
      <c r="AE201" s="25" t="s">
        <v>857</v>
      </c>
      <c r="AF201">
        <v>0.98</v>
      </c>
      <c r="AG201">
        <v>5.7200000000000006</v>
      </c>
      <c r="AI201" s="136"/>
      <c r="AJ201" s="135"/>
      <c r="AL201" s="142"/>
      <c r="AM201" s="131"/>
      <c r="BD201" s="140" t="str">
        <f t="shared" si="19"/>
        <v/>
      </c>
      <c r="BE201" s="140" t="str">
        <f t="shared" si="20"/>
        <v/>
      </c>
      <c r="BF201" s="140" t="str">
        <f t="shared" si="21"/>
        <v/>
      </c>
      <c r="BG201" s="140" t="str">
        <f t="shared" si="22"/>
        <v/>
      </c>
      <c r="BH201" s="84" t="str">
        <f t="shared" si="18"/>
        <v/>
      </c>
      <c r="BI201" s="84" t="str">
        <f>IF(ISBLANK(AH201),"",IF(ISBLANK(AF201),"",IFERROR(((AH201-AF201)/0.36/P201),"")))</f>
        <v/>
      </c>
      <c r="BK201" s="84" t="str">
        <f>IF(ISBLANK(BH201),"",IF(ISBLANK(AG201),"",IFERROR(((BH201-AG201)/0.36/P201),"")))</f>
        <v/>
      </c>
    </row>
    <row r="202" spans="1:64"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17"/>
        <v>61</v>
      </c>
      <c r="Q202" s="54">
        <f>INDEX([1]Sheet1!$J:$J,MATCH(A202,[1]Sheet1!$A:$A,0))</f>
        <v>167.08862460899999</v>
      </c>
      <c r="R202">
        <v>1029.5130834060001</v>
      </c>
      <c r="S202" s="68" t="s">
        <v>76</v>
      </c>
      <c r="T202" s="62">
        <v>4</v>
      </c>
      <c r="U202" s="62">
        <v>7.6</v>
      </c>
      <c r="V202" s="23">
        <v>25</v>
      </c>
      <c r="W202" s="23">
        <v>35</v>
      </c>
      <c r="Z202" s="171">
        <v>5</v>
      </c>
      <c r="AA202" s="171">
        <v>10.199999999999999</v>
      </c>
      <c r="AB202" s="54">
        <v>20</v>
      </c>
      <c r="AC202" s="113">
        <v>50</v>
      </c>
      <c r="AE202" s="25" t="s">
        <v>857</v>
      </c>
      <c r="AF202">
        <v>18.05</v>
      </c>
      <c r="AG202">
        <v>51.349999999999994</v>
      </c>
      <c r="AH202" s="52">
        <v>30.41</v>
      </c>
      <c r="AI202" s="136">
        <v>5.04</v>
      </c>
      <c r="AJ202" s="152">
        <v>4.95</v>
      </c>
      <c r="AK202" s="87">
        <v>30.83</v>
      </c>
      <c r="AL202" s="136">
        <v>5.07</v>
      </c>
      <c r="AM202" s="135">
        <v>4.97</v>
      </c>
      <c r="AN202" s="84">
        <v>1.75</v>
      </c>
      <c r="AR202" s="84">
        <v>0.03</v>
      </c>
      <c r="AT202" s="140">
        <v>0.28000000000000003</v>
      </c>
      <c r="AV202" s="84">
        <v>2.63</v>
      </c>
      <c r="AZ202" s="84">
        <v>0.15</v>
      </c>
      <c r="BD202" s="140">
        <f t="shared" si="19"/>
        <v>1.75</v>
      </c>
      <c r="BE202" s="140">
        <f t="shared" si="20"/>
        <v>0.28000000000000003</v>
      </c>
      <c r="BF202" s="140">
        <f t="shared" si="21"/>
        <v>2.63</v>
      </c>
      <c r="BG202" s="140">
        <f t="shared" si="22"/>
        <v>0.15</v>
      </c>
      <c r="BH202" s="84">
        <f t="shared" si="18"/>
        <v>61.239999999999995</v>
      </c>
      <c r="BI202" s="84">
        <f>IF(ISBLANK(AH202),"",IF(ISBLANK(AF204),"",IFERROR(((AH202-AF204)/0.36/P202),"")))</f>
        <v>0.9435336976320583</v>
      </c>
      <c r="BJ202" s="84">
        <f>IF(ISBLANK(AH202),"",IF(ISBLANK(AH204),"",IFERROR(((AH202-AH204)/0.36/P202),"")))</f>
        <v>0.32377049180327871</v>
      </c>
      <c r="BK202" s="84">
        <f>IF(ISBLANK(BH202),"",IF(ISBLANK(AG204),"",IFERROR(((BH202-AG204)/0.36/P202),"")))</f>
        <v>1.4262295081967211</v>
      </c>
      <c r="BL202" s="84">
        <f>IF(ISBLANK(BH204),"",IF(ISBLANK(BH202),"",IFERROR(((BH202-BH204)/0.36/P202),"")))</f>
        <v>0.64344262295081944</v>
      </c>
    </row>
    <row r="203" spans="1:64"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17"/>
        <v>61</v>
      </c>
      <c r="Q203" s="54">
        <f>INDEX([1]Sheet1!$J:$J,MATCH(A203,[1]Sheet1!$A:$A,0))</f>
        <v>167.08862460899999</v>
      </c>
      <c r="R203">
        <v>1196.601708015</v>
      </c>
      <c r="S203" s="68" t="s">
        <v>76</v>
      </c>
      <c r="T203" s="62">
        <v>2.5</v>
      </c>
      <c r="U203" s="62">
        <v>10.8</v>
      </c>
      <c r="V203" s="23">
        <v>20</v>
      </c>
      <c r="W203" s="23">
        <v>50</v>
      </c>
      <c r="Z203" s="171">
        <v>7</v>
      </c>
      <c r="AA203" s="171">
        <v>15</v>
      </c>
      <c r="AB203" s="54">
        <v>30</v>
      </c>
      <c r="AC203" s="113">
        <v>70</v>
      </c>
      <c r="AE203" s="25" t="s">
        <v>857</v>
      </c>
      <c r="AF203">
        <v>13.9</v>
      </c>
      <c r="AG203">
        <v>24.58</v>
      </c>
      <c r="AH203" s="52">
        <v>23.55</v>
      </c>
      <c r="AI203" s="136">
        <v>5.0599999999999996</v>
      </c>
      <c r="AJ203" s="152">
        <v>4.71</v>
      </c>
      <c r="AK203" s="87">
        <v>55.17</v>
      </c>
      <c r="AL203" s="142">
        <v>5.04</v>
      </c>
      <c r="AM203" s="131">
        <v>5.05</v>
      </c>
      <c r="AN203" s="84">
        <v>2.17</v>
      </c>
      <c r="AR203" s="84">
        <v>0.15</v>
      </c>
      <c r="AT203" s="140">
        <v>0.33</v>
      </c>
      <c r="AV203" s="84">
        <v>1.0900000000000001</v>
      </c>
      <c r="AZ203" s="84">
        <v>0.14000000000000001</v>
      </c>
      <c r="BD203" s="140">
        <f t="shared" si="19"/>
        <v>2.17</v>
      </c>
      <c r="BE203" s="140">
        <f t="shared" si="20"/>
        <v>0.33</v>
      </c>
      <c r="BF203" s="140">
        <f t="shared" si="21"/>
        <v>1.0900000000000001</v>
      </c>
      <c r="BG203" s="140">
        <f t="shared" si="22"/>
        <v>0.14000000000000001</v>
      </c>
      <c r="BH203" s="84">
        <f t="shared" si="18"/>
        <v>78.72</v>
      </c>
      <c r="BI203" s="84">
        <f>IF(ISBLANK(AH203),"",IF(ISBLANK(AF204),"",IFERROR(((AH203-AF204)/0.36/P203),"")))</f>
        <v>0.6311475409836067</v>
      </c>
      <c r="BJ203" s="84">
        <f>IF(ISBLANK(AH203),"",IF(ISBLANK(AH204),"",IFERROR(((AH203-AH204)/0.36/P203),"")))</f>
        <v>1.1384335154826957E-2</v>
      </c>
      <c r="BK203" s="84">
        <f>IF(ISBLANK(BH203),"",IF(ISBLANK(AG204),"",IFERROR(((BH203-AG204)/0.36/P203),"")))</f>
        <v>2.2222222222222219</v>
      </c>
      <c r="BL203" s="84">
        <f>IF(ISBLANK(BH204),"",IF(ISBLANK(BH203),"",IFERROR(((BH203-BH204)/0.36/P203),"")))</f>
        <v>1.4394353369763206</v>
      </c>
    </row>
    <row r="204" spans="1:64"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17"/>
        <v>61</v>
      </c>
      <c r="Q204" s="54">
        <f>INDEX([1]Sheet1!$J:$J,MATCH(A204,[1]Sheet1!$A:$A,0))</f>
        <v>167.08862460899999</v>
      </c>
      <c r="R204">
        <v>1363.6903326239999</v>
      </c>
      <c r="S204" s="68" t="s">
        <v>76</v>
      </c>
      <c r="T204" s="62">
        <v>2.2000000000000002</v>
      </c>
      <c r="U204" s="62">
        <v>6.8</v>
      </c>
      <c r="V204" s="23">
        <v>20</v>
      </c>
      <c r="W204" s="23">
        <v>30</v>
      </c>
      <c r="Z204" s="171">
        <v>2.5</v>
      </c>
      <c r="AA204" s="171">
        <v>7</v>
      </c>
      <c r="AB204" s="54">
        <v>25</v>
      </c>
      <c r="AC204" s="113">
        <v>40</v>
      </c>
      <c r="AE204" s="25" t="s">
        <v>857</v>
      </c>
      <c r="AF204">
        <v>9.69</v>
      </c>
      <c r="AG204">
        <v>29.92</v>
      </c>
      <c r="AH204" s="52">
        <v>23.3</v>
      </c>
      <c r="AI204" s="136">
        <v>5.13</v>
      </c>
      <c r="AJ204" s="135">
        <v>4.9800000000000004</v>
      </c>
      <c r="AK204" s="87">
        <v>23.81</v>
      </c>
      <c r="AL204" s="136">
        <v>5.13</v>
      </c>
      <c r="AM204" s="152">
        <v>4.8899999999999997</v>
      </c>
      <c r="AN204" s="84">
        <v>1.69</v>
      </c>
      <c r="AR204" s="84">
        <v>0.12</v>
      </c>
      <c r="AV204" s="84">
        <v>2.17</v>
      </c>
      <c r="AZ204" s="84">
        <v>0.13</v>
      </c>
      <c r="BB204" s="140">
        <v>0.32</v>
      </c>
      <c r="BD204" s="140">
        <f t="shared" si="19"/>
        <v>1.69</v>
      </c>
      <c r="BE204" s="140">
        <f t="shared" si="20"/>
        <v>0.12</v>
      </c>
      <c r="BF204" s="140">
        <f t="shared" si="21"/>
        <v>2.17</v>
      </c>
      <c r="BG204" s="140">
        <f t="shared" si="22"/>
        <v>0.32</v>
      </c>
      <c r="BH204" s="84">
        <f t="shared" si="18"/>
        <v>47.11</v>
      </c>
      <c r="BI204" s="84">
        <f>IF(ISBLANK(AH204),"",IF(ISBLANK(AF204),"",IFERROR(((AH204-AF204)/0.36/P204),"")))</f>
        <v>0.61976320582877964</v>
      </c>
      <c r="BK204" s="84">
        <f>IF(ISBLANK(BH204),"",IF(ISBLANK(AG204),"",IFERROR(((BH204-AG204)/0.36/P204),"")))</f>
        <v>0.78278688524590156</v>
      </c>
    </row>
    <row r="205" spans="1:64" ht="31.5"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17"/>
        <v>61</v>
      </c>
      <c r="Q205" s="54">
        <f>INDEX([1]Sheet1!$J:$J,MATCH(A205,[1]Sheet1!$A:$A,0))</f>
        <v>167.08862460899999</v>
      </c>
      <c r="R205">
        <v>1029.5130834060001</v>
      </c>
      <c r="S205" s="68" t="s">
        <v>76</v>
      </c>
      <c r="T205" s="62">
        <v>4.2</v>
      </c>
      <c r="U205" s="62">
        <v>17.8</v>
      </c>
      <c r="V205" s="23">
        <v>10</v>
      </c>
      <c r="W205" s="23">
        <v>45</v>
      </c>
      <c r="Z205" s="171">
        <v>5</v>
      </c>
      <c r="AA205" s="171">
        <v>10.8</v>
      </c>
      <c r="AB205" s="54">
        <v>12</v>
      </c>
      <c r="AC205" s="113">
        <v>70</v>
      </c>
      <c r="AD205" s="3" t="s">
        <v>783</v>
      </c>
      <c r="AE205" s="25" t="s">
        <v>857</v>
      </c>
      <c r="AF205">
        <v>7.72</v>
      </c>
      <c r="AG205">
        <v>23.09</v>
      </c>
      <c r="AH205" s="52">
        <v>10.67</v>
      </c>
      <c r="AI205" s="136">
        <v>6.18</v>
      </c>
      <c r="AJ205" s="135">
        <v>4.49</v>
      </c>
      <c r="AK205" s="87">
        <v>72.08</v>
      </c>
      <c r="AL205" s="136">
        <v>5.0599999999999996</v>
      </c>
      <c r="AM205" s="135">
        <v>5.0599999999999996</v>
      </c>
      <c r="AN205" s="84">
        <v>1.58</v>
      </c>
      <c r="AR205" s="84">
        <v>0.13</v>
      </c>
      <c r="AV205" s="84">
        <v>1.44</v>
      </c>
      <c r="AZ205" s="84">
        <v>0.12</v>
      </c>
      <c r="BD205" s="140">
        <f t="shared" si="19"/>
        <v>1.58</v>
      </c>
      <c r="BE205" s="140">
        <f t="shared" si="20"/>
        <v>0.13</v>
      </c>
      <c r="BF205" s="140">
        <f t="shared" si="21"/>
        <v>1.44</v>
      </c>
      <c r="BG205" s="140">
        <f t="shared" si="22"/>
        <v>0.12</v>
      </c>
      <c r="BH205" s="84">
        <f t="shared" si="18"/>
        <v>82.75</v>
      </c>
      <c r="BI205" s="84">
        <f>IF(ISBLANK(AH205),"",IF(ISBLANK(AF207),"",IFERROR(((AH205-AF207)/0.36/P205),"")))</f>
        <v>-0.29508196721311469</v>
      </c>
      <c r="BJ205" s="84">
        <f>IF(ISBLANK(AH205),"",IF(ISBLANK(AH207),"",IFERROR(((AH205-AH207)/0.36/P205),"")))</f>
        <v>-6.6939890710382546E-2</v>
      </c>
      <c r="BK205" s="84">
        <f>IF(ISBLANK(BH205),"",IF(ISBLANK(AG207),"",IFERROR(((BH205-AG207)/0.36/P205),"")))</f>
        <v>2.2317850637522771</v>
      </c>
      <c r="BL205" s="84">
        <f>IF(ISBLANK(BH207),"",IF(ISBLANK(BH205),"",IFERROR(((BH205-BH207)/0.36/P205),"")))</f>
        <v>1.8051001821493626</v>
      </c>
    </row>
    <row r="206" spans="1:64"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17"/>
        <v>61</v>
      </c>
      <c r="Q206" s="54">
        <f>INDEX([1]Sheet1!$J:$J,MATCH(A206,[1]Sheet1!$A:$A,0))</f>
        <v>167.08862460899999</v>
      </c>
      <c r="R206">
        <v>1196.601708015</v>
      </c>
      <c r="S206" s="68" t="s">
        <v>76</v>
      </c>
      <c r="T206" s="62">
        <v>2.2000000000000002</v>
      </c>
      <c r="U206" s="62">
        <v>9</v>
      </c>
      <c r="V206" s="23">
        <v>5</v>
      </c>
      <c r="W206" s="23">
        <v>30</v>
      </c>
      <c r="Z206" s="171">
        <v>2.75</v>
      </c>
      <c r="AA206" s="171">
        <v>7.6</v>
      </c>
      <c r="AB206" s="54">
        <v>8</v>
      </c>
      <c r="AC206" s="113">
        <v>35</v>
      </c>
      <c r="AE206" s="25" t="s">
        <v>857</v>
      </c>
      <c r="AF206">
        <v>29.3</v>
      </c>
      <c r="AG206">
        <v>60.32</v>
      </c>
      <c r="AH206" s="52">
        <v>8.58</v>
      </c>
      <c r="AI206" s="136">
        <v>4.9400000000000004</v>
      </c>
      <c r="AJ206" s="135">
        <v>3.65</v>
      </c>
      <c r="AK206" s="87">
        <v>40.1</v>
      </c>
      <c r="AL206" s="136">
        <v>5.03</v>
      </c>
      <c r="AM206" s="135">
        <v>4.72</v>
      </c>
      <c r="AN206" s="84">
        <v>1.4</v>
      </c>
      <c r="AR206" s="84">
        <v>0.14000000000000001</v>
      </c>
      <c r="AV206" s="84">
        <v>1.54</v>
      </c>
      <c r="AZ206" s="84">
        <v>0.14000000000000001</v>
      </c>
      <c r="BD206" s="140">
        <f t="shared" si="19"/>
        <v>1.4</v>
      </c>
      <c r="BE206" s="140">
        <f t="shared" si="20"/>
        <v>0.14000000000000001</v>
      </c>
      <c r="BF206" s="140">
        <f t="shared" si="21"/>
        <v>1.54</v>
      </c>
      <c r="BG206" s="140">
        <f t="shared" si="22"/>
        <v>0.14000000000000001</v>
      </c>
      <c r="BH206" s="84">
        <f t="shared" si="18"/>
        <v>48.68</v>
      </c>
      <c r="BI206" s="84">
        <f>IF(ISBLANK(AH206),"",IF(ISBLANK(AF207),"",IFERROR(((AH206-AF207)/0.36/P206),"")))</f>
        <v>-0.39025500910746808</v>
      </c>
      <c r="BJ206" s="84">
        <f>IF(ISBLANK(AH206),"",IF(ISBLANK(AH207),"",IFERROR(((AH206-AH207)/0.36/P206),"")))</f>
        <v>-0.16211293260473592</v>
      </c>
      <c r="BK206" s="84">
        <f>IF(ISBLANK(BH206),"",IF(ISBLANK(AG207),"",IFERROR(((BH206-AG207)/0.36/P206),"")))</f>
        <v>0.68032786885245922</v>
      </c>
      <c r="BL206" s="84">
        <f>IF(ISBLANK(BH207),"",IF(ISBLANK(BH206),"",IFERROR(((BH206-BH207)/0.36/P206),"")))</f>
        <v>0.25364298724954465</v>
      </c>
    </row>
    <row r="207" spans="1:64"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17"/>
        <v>61</v>
      </c>
      <c r="Q207" s="54">
        <f>INDEX([1]Sheet1!$J:$J,MATCH(A207,[1]Sheet1!$A:$A,0))</f>
        <v>167.08862460899999</v>
      </c>
      <c r="R207">
        <v>1363.6903326239999</v>
      </c>
      <c r="S207" s="68" t="s">
        <v>76</v>
      </c>
      <c r="T207" s="62">
        <v>3.5</v>
      </c>
      <c r="U207" s="62">
        <v>4.8</v>
      </c>
      <c r="V207" s="23">
        <v>12</v>
      </c>
      <c r="W207" s="23">
        <v>40</v>
      </c>
      <c r="Z207" s="171">
        <v>3.5</v>
      </c>
      <c r="AA207" s="171">
        <v>6.2</v>
      </c>
      <c r="AB207" s="54">
        <v>17</v>
      </c>
      <c r="AC207" s="113">
        <v>40</v>
      </c>
      <c r="AE207" s="25" t="s">
        <v>857</v>
      </c>
      <c r="AF207">
        <v>17.149999999999999</v>
      </c>
      <c r="AG207">
        <v>33.739999999999995</v>
      </c>
      <c r="AH207" s="52">
        <v>12.14</v>
      </c>
      <c r="AI207" s="136">
        <v>5.0599999999999996</v>
      </c>
      <c r="AJ207" s="152">
        <v>4.66</v>
      </c>
      <c r="AK207" s="87">
        <v>30.97</v>
      </c>
      <c r="AL207" s="136">
        <v>5.09</v>
      </c>
      <c r="AM207" s="135">
        <v>4.95</v>
      </c>
      <c r="AN207" s="84">
        <v>1.26</v>
      </c>
      <c r="AR207" s="84">
        <v>7.0000000000000007E-2</v>
      </c>
      <c r="AT207" s="140">
        <v>0.32</v>
      </c>
      <c r="AV207" s="84">
        <v>1.36</v>
      </c>
      <c r="AZ207" s="84">
        <v>0.12</v>
      </c>
      <c r="BD207" s="140">
        <f t="shared" si="19"/>
        <v>1.26</v>
      </c>
      <c r="BE207" s="140">
        <f t="shared" si="20"/>
        <v>0.32</v>
      </c>
      <c r="BF207" s="140">
        <f t="shared" si="21"/>
        <v>1.36</v>
      </c>
      <c r="BG207" s="140">
        <f t="shared" si="22"/>
        <v>0.12</v>
      </c>
      <c r="BH207" s="84">
        <f t="shared" si="18"/>
        <v>43.11</v>
      </c>
      <c r="BI207" s="84">
        <f>IF(ISBLANK(AH207),"",IF(ISBLANK(AF207),"",IFERROR(((AH207-AF207)/0.36/P207),"")))</f>
        <v>-0.22814207650273216</v>
      </c>
      <c r="BK207" s="84">
        <f>IF(ISBLANK(BH207),"",IF(ISBLANK(AG207),"",IFERROR(((BH207-AG207)/0.36/P207),"")))</f>
        <v>0.42668488160291462</v>
      </c>
    </row>
    <row r="208" spans="1:64"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17"/>
        <v>61</v>
      </c>
      <c r="Q208" s="54">
        <f>INDEX([1]Sheet1!$J:$J,MATCH(A208,[1]Sheet1!$A:$A,0))</f>
        <v>167.08862460899999</v>
      </c>
      <c r="R208">
        <v>1029.5130834060001</v>
      </c>
      <c r="S208" s="68" t="s">
        <v>76</v>
      </c>
      <c r="T208" s="62">
        <v>4.4000000000000004</v>
      </c>
      <c r="U208" s="62">
        <v>12.2</v>
      </c>
      <c r="V208" s="23">
        <v>20</v>
      </c>
      <c r="W208" s="23">
        <v>65</v>
      </c>
      <c r="Z208" s="171">
        <v>5.5</v>
      </c>
      <c r="AA208" s="171">
        <v>13.4</v>
      </c>
      <c r="AB208" s="54">
        <v>25</v>
      </c>
      <c r="AC208" s="113">
        <v>60</v>
      </c>
      <c r="AE208" s="25" t="s">
        <v>857</v>
      </c>
      <c r="AF208">
        <v>12.5</v>
      </c>
      <c r="AG208">
        <v>18.420000000000002</v>
      </c>
      <c r="AH208" s="52">
        <v>34.89</v>
      </c>
      <c r="AI208" s="136">
        <v>5.22</v>
      </c>
      <c r="AJ208" s="135">
        <v>4.93</v>
      </c>
      <c r="AK208" s="87">
        <v>53.18</v>
      </c>
      <c r="AL208" s="136">
        <v>5.19</v>
      </c>
      <c r="AM208" s="135">
        <v>5</v>
      </c>
      <c r="AN208" s="84">
        <v>1.1599999999999999</v>
      </c>
      <c r="AR208" s="84">
        <v>0.1</v>
      </c>
      <c r="AV208" s="84">
        <v>1.65</v>
      </c>
      <c r="AZ208" s="84">
        <v>0.11</v>
      </c>
      <c r="BD208" s="140">
        <f t="shared" si="19"/>
        <v>1.1599999999999999</v>
      </c>
      <c r="BE208" s="140">
        <f t="shared" si="20"/>
        <v>0.1</v>
      </c>
      <c r="BF208" s="140">
        <f t="shared" si="21"/>
        <v>1.65</v>
      </c>
      <c r="BG208" s="140">
        <f t="shared" si="22"/>
        <v>0.11</v>
      </c>
      <c r="BH208" s="84">
        <f t="shared" si="18"/>
        <v>88.07</v>
      </c>
      <c r="BI208" s="84">
        <f>IF(ISBLANK(AH208),"",IF(ISBLANK(AF210),"",IFERROR(((AH208-AF210)/0.36/P208),"")))</f>
        <v>1.2786885245901642</v>
      </c>
      <c r="BJ208" s="84">
        <f>IF(ISBLANK(AH208),"",IF(ISBLANK(AH210),"",IFERROR(((AH208-AH210)/0.36/P208),"")))</f>
        <v>1.2308743169398908</v>
      </c>
      <c r="BK208" s="84">
        <f>IF(ISBLANK(BH208),"",IF(ISBLANK(AG210),"",IFERROR(((BH208-AG210)/0.36/P208),"")))</f>
        <v>2.6844262295081966</v>
      </c>
      <c r="BL208" s="84">
        <f>IF(ISBLANK(BH210),"",IF(ISBLANK(BH208),"",IFERROR(((BH208-BH210)/0.36/P208),"")))</f>
        <v>2.9394353369763202</v>
      </c>
    </row>
    <row r="209" spans="1:64"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17"/>
        <v>61</v>
      </c>
      <c r="Q209" s="54">
        <f>INDEX([1]Sheet1!$J:$J,MATCH(A209,[1]Sheet1!$A:$A,0))</f>
        <v>167.08862460899999</v>
      </c>
      <c r="R209">
        <v>1196.601708015</v>
      </c>
      <c r="S209" s="68" t="s">
        <v>76</v>
      </c>
      <c r="T209" s="62">
        <v>2.5</v>
      </c>
      <c r="U209" s="62">
        <v>9.1999999999999993</v>
      </c>
      <c r="V209" s="23">
        <v>22</v>
      </c>
      <c r="W209" s="23">
        <v>35</v>
      </c>
      <c r="Z209" s="171">
        <v>2.25</v>
      </c>
      <c r="AA209" s="171">
        <v>7.2</v>
      </c>
      <c r="AB209" s="54">
        <v>18</v>
      </c>
      <c r="AC209" s="113">
        <v>35</v>
      </c>
      <c r="AD209" s="3" t="s">
        <v>784</v>
      </c>
      <c r="AE209" s="25" t="s">
        <v>857</v>
      </c>
      <c r="AF209">
        <v>10.119999999999999</v>
      </c>
      <c r="AG209">
        <v>29.83</v>
      </c>
      <c r="AH209" s="52">
        <v>18.62</v>
      </c>
      <c r="AI209" s="136">
        <v>5.17</v>
      </c>
      <c r="AJ209" s="135">
        <v>4.7300000000000004</v>
      </c>
      <c r="AK209" s="87">
        <v>19.16</v>
      </c>
      <c r="AL209" s="136">
        <v>5.14</v>
      </c>
      <c r="AM209" s="135">
        <v>5.07</v>
      </c>
      <c r="AN209" s="84">
        <v>1.51</v>
      </c>
      <c r="AR209" s="84">
        <v>0.19</v>
      </c>
      <c r="AV209" s="84">
        <v>1.79</v>
      </c>
      <c r="AZ209" s="84">
        <v>0.17</v>
      </c>
      <c r="BD209" s="140">
        <f t="shared" si="19"/>
        <v>1.51</v>
      </c>
      <c r="BE209" s="140">
        <f t="shared" si="20"/>
        <v>0.19</v>
      </c>
      <c r="BF209" s="140">
        <f t="shared" si="21"/>
        <v>1.79</v>
      </c>
      <c r="BG209" s="140">
        <f t="shared" si="22"/>
        <v>0.17</v>
      </c>
      <c r="BH209" s="84">
        <f t="shared" si="18"/>
        <v>37.78</v>
      </c>
      <c r="BI209" s="84">
        <f>IF(ISBLANK(AH209),"",IF(ISBLANK(AF210),"",IFERROR(((AH209-AF210)/0.36/P209),"")))</f>
        <v>0.53779599271402567</v>
      </c>
      <c r="BJ209" s="84">
        <f>IF(ISBLANK(AH209),"",IF(ISBLANK(AH210),"",IFERROR(((AH209-AH210)/0.36/P209),"")))</f>
        <v>0.48998178506375234</v>
      </c>
      <c r="BK209" s="84">
        <f>IF(ISBLANK(BH209),"",IF(ISBLANK(AG210),"",IFERROR(((BH209-AG210)/0.36/P209),"")))</f>
        <v>0.39435336976320601</v>
      </c>
      <c r="BL209" s="84">
        <f>IF(ISBLANK(BH210),"",IF(ISBLANK(BH209),"",IFERROR(((BH209-BH210)/0.36/P209),"")))</f>
        <v>0.64936247723132978</v>
      </c>
    </row>
    <row r="210" spans="1:64"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17"/>
        <v>61</v>
      </c>
      <c r="Q210" s="54">
        <f>INDEX([1]Sheet1!$J:$J,MATCH(A210,[1]Sheet1!$A:$A,0))</f>
        <v>167.08862460899999</v>
      </c>
      <c r="R210">
        <v>1363.6903326239999</v>
      </c>
      <c r="S210" s="68" t="s">
        <v>76</v>
      </c>
      <c r="T210" s="62">
        <v>3.5</v>
      </c>
      <c r="U210" s="62">
        <v>1.4</v>
      </c>
      <c r="V210" s="23">
        <v>7</v>
      </c>
      <c r="W210" s="23">
        <v>25</v>
      </c>
      <c r="Z210" s="171">
        <v>3.5</v>
      </c>
      <c r="AA210" s="171">
        <v>3.2</v>
      </c>
      <c r="AB210" s="54">
        <v>10</v>
      </c>
      <c r="AC210" s="113">
        <v>27</v>
      </c>
      <c r="AE210" s="25" t="s">
        <v>857</v>
      </c>
      <c r="AF210">
        <v>6.81</v>
      </c>
      <c r="AG210">
        <v>29.119999999999997</v>
      </c>
      <c r="AH210" s="52">
        <v>7.86</v>
      </c>
      <c r="AI210" s="136">
        <v>4.8099999999999996</v>
      </c>
      <c r="AJ210" s="135">
        <v>3.05</v>
      </c>
      <c r="AK210" s="87">
        <v>15.66</v>
      </c>
      <c r="AL210" s="142">
        <v>5.03</v>
      </c>
      <c r="AM210" s="131">
        <v>4.7</v>
      </c>
      <c r="AN210" s="84">
        <v>1.19</v>
      </c>
      <c r="AR210" s="84">
        <v>0.12</v>
      </c>
      <c r="AV210" s="84">
        <v>1.3</v>
      </c>
      <c r="AZ210" s="84">
        <v>0.09</v>
      </c>
      <c r="BD210" s="140">
        <f t="shared" si="19"/>
        <v>1.19</v>
      </c>
      <c r="BE210" s="140">
        <f t="shared" si="20"/>
        <v>0.12</v>
      </c>
      <c r="BF210" s="140">
        <f t="shared" si="21"/>
        <v>1.3</v>
      </c>
      <c r="BG210" s="140">
        <f t="shared" si="22"/>
        <v>0.09</v>
      </c>
      <c r="BH210" s="84">
        <f t="shared" si="18"/>
        <v>23.52</v>
      </c>
      <c r="BI210" s="84">
        <f>IF(ISBLANK(AH210),"",IF(ISBLANK(AF210),"",IFERROR(((AH210-AF210)/0.36/P210),"")))</f>
        <v>4.7814207650273256E-2</v>
      </c>
      <c r="BK210" s="84">
        <f>IF(ISBLANK(BH210),"",IF(ISBLANK(AG210),"",IFERROR(((BH210-AG210)/0.36/P210),"")))</f>
        <v>-0.25500910746812377</v>
      </c>
    </row>
    <row r="211" spans="1:64"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17"/>
        <v>61</v>
      </c>
      <c r="Q211" s="54">
        <f>INDEX([1]Sheet1!$J:$J,MATCH(A211,[1]Sheet1!$A:$A,0))</f>
        <v>167.08862460899999</v>
      </c>
      <c r="R211">
        <v>1029.5130834060001</v>
      </c>
      <c r="S211" s="68" t="s">
        <v>76</v>
      </c>
      <c r="T211" s="62">
        <v>3.2</v>
      </c>
      <c r="U211" s="62">
        <v>9.1999999999999993</v>
      </c>
      <c r="V211" s="23">
        <v>15</v>
      </c>
      <c r="W211" s="23">
        <v>30</v>
      </c>
      <c r="Z211" s="171">
        <v>4</v>
      </c>
      <c r="AA211" s="171">
        <v>8.6</v>
      </c>
      <c r="AB211" s="54">
        <v>20</v>
      </c>
      <c r="AC211" s="113">
        <v>40</v>
      </c>
      <c r="AE211" s="25" t="s">
        <v>857</v>
      </c>
      <c r="AF211">
        <v>16.55</v>
      </c>
      <c r="AG211">
        <v>40.81</v>
      </c>
      <c r="AH211" s="52">
        <v>18.329999999999998</v>
      </c>
      <c r="AI211" s="136">
        <v>5.14</v>
      </c>
      <c r="AJ211" s="135">
        <v>5</v>
      </c>
      <c r="AK211" s="87">
        <v>18.93</v>
      </c>
      <c r="AL211" s="136">
        <v>5.0199999999999996</v>
      </c>
      <c r="AM211" s="135">
        <v>4.72</v>
      </c>
      <c r="AN211" s="84">
        <v>1.26</v>
      </c>
      <c r="AR211" s="84">
        <v>0.15</v>
      </c>
      <c r="AV211" s="84">
        <v>1.69</v>
      </c>
      <c r="AZ211" s="84">
        <v>0.13</v>
      </c>
      <c r="BD211" s="140">
        <f t="shared" si="19"/>
        <v>1.26</v>
      </c>
      <c r="BE211" s="140">
        <f t="shared" si="20"/>
        <v>0.15</v>
      </c>
      <c r="BF211" s="140">
        <f t="shared" si="21"/>
        <v>1.69</v>
      </c>
      <c r="BG211" s="140">
        <f t="shared" si="22"/>
        <v>0.13</v>
      </c>
      <c r="BH211" s="84">
        <f t="shared" si="18"/>
        <v>37.26</v>
      </c>
      <c r="BI211" s="84">
        <f>IF(ISBLANK(AH211),"",IF(ISBLANK(AF213),"",IFERROR(((AH211-AF213)/0.36/P211),"")))</f>
        <v>0.52504553734061921</v>
      </c>
      <c r="BJ211" s="84">
        <f>IF(ISBLANK(AH211),"",IF(ISBLANK(AH213),"",IFERROR(((AH211-AH213)/0.36/P211),"")))</f>
        <v>0.12431693989071033</v>
      </c>
      <c r="BK211" s="84">
        <f>IF(ISBLANK(BH211),"",IF(ISBLANK(AG213),"",IFERROR(((BH211-AG213)/0.36/P211),"")))</f>
        <v>1.0787795992714027</v>
      </c>
      <c r="BL211" s="84">
        <f>IF(ISBLANK(BH213),"",IF(ISBLANK(BH211),"",IFERROR(((BH211-BH213)/0.36/P211),"")))</f>
        <v>0.3328779599271402</v>
      </c>
    </row>
    <row r="212" spans="1:64"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17"/>
        <v>61</v>
      </c>
      <c r="Q212" s="54">
        <f>INDEX([1]Sheet1!$J:$J,MATCH(A212,[1]Sheet1!$A:$A,0))</f>
        <v>167.08862460899999</v>
      </c>
      <c r="R212">
        <v>1196.601708015</v>
      </c>
      <c r="S212" s="68" t="s">
        <v>76</v>
      </c>
      <c r="T212" s="62">
        <v>2.5</v>
      </c>
      <c r="U212" s="62">
        <v>8.4</v>
      </c>
      <c r="V212" s="23">
        <v>15</v>
      </c>
      <c r="W212" s="23">
        <v>25</v>
      </c>
      <c r="Z212" s="171">
        <v>5.75</v>
      </c>
      <c r="AA212" s="171">
        <v>7.8</v>
      </c>
      <c r="AB212" s="54">
        <v>20</v>
      </c>
      <c r="AC212" s="113">
        <v>40</v>
      </c>
      <c r="AE212" s="25" t="s">
        <v>857</v>
      </c>
      <c r="AF212">
        <v>5.67</v>
      </c>
      <c r="AG212">
        <v>25.39</v>
      </c>
      <c r="AH212" s="52">
        <v>27.72</v>
      </c>
      <c r="AI212" s="136">
        <v>5.16</v>
      </c>
      <c r="AJ212" s="135">
        <v>4.78</v>
      </c>
      <c r="AK212" s="87">
        <v>23.55</v>
      </c>
      <c r="AL212" s="142">
        <v>5.05</v>
      </c>
      <c r="AM212" s="131">
        <v>4.8899999999999997</v>
      </c>
      <c r="AN212" s="84">
        <v>1.4</v>
      </c>
      <c r="AR212" s="84">
        <v>0.19</v>
      </c>
      <c r="AV212" s="84">
        <v>1.33</v>
      </c>
      <c r="AZ212" s="84">
        <v>0.12</v>
      </c>
      <c r="BD212" s="140">
        <f t="shared" si="19"/>
        <v>1.4</v>
      </c>
      <c r="BE212" s="140">
        <f t="shared" si="20"/>
        <v>0.19</v>
      </c>
      <c r="BF212" s="140">
        <f t="shared" si="21"/>
        <v>1.33</v>
      </c>
      <c r="BG212" s="140">
        <f t="shared" si="22"/>
        <v>0.12</v>
      </c>
      <c r="BH212" s="84">
        <f t="shared" si="18"/>
        <v>51.269999999999996</v>
      </c>
      <c r="BI212" s="84">
        <f>IF(ISBLANK(AH212),"",IF(ISBLANK(AF213),"",IFERROR(((AH212-AF213)/0.36/P212),"")))</f>
        <v>0.95264116575591984</v>
      </c>
      <c r="BJ212" s="84">
        <f>IF(ISBLANK(AH212),"",IF(ISBLANK(AH213),"",IFERROR(((AH212-AH213)/0.36/P212),"")))</f>
        <v>0.55191256830601088</v>
      </c>
      <c r="BK212" s="84">
        <f>IF(ISBLANK(BH212),"",IF(ISBLANK(AG213),"",IFERROR(((BH212-AG213)/0.36/P212),"")))</f>
        <v>1.7167577413479052</v>
      </c>
      <c r="BL212" s="84">
        <f>IF(ISBLANK(BH213),"",IF(ISBLANK(BH212),"",IFERROR(((BH212-BH213)/0.36/P212),"")))</f>
        <v>0.97085610200364281</v>
      </c>
    </row>
    <row r="213" spans="1:64"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17"/>
        <v>61</v>
      </c>
      <c r="Q213" s="55">
        <f>INDEX([1]Sheet1!$J:$J,MATCH(A213,[1]Sheet1!$A:$A,0))</f>
        <v>167.08862460899999</v>
      </c>
      <c r="R213">
        <v>1363.6903326239999</v>
      </c>
      <c r="S213" s="69" t="s">
        <v>76</v>
      </c>
      <c r="T213" s="63">
        <v>2.5</v>
      </c>
      <c r="U213" s="63">
        <v>8.8000000000000007</v>
      </c>
      <c r="V213" s="82">
        <v>15</v>
      </c>
      <c r="W213" s="82">
        <v>30</v>
      </c>
      <c r="X213" s="111"/>
      <c r="Y213" s="111"/>
      <c r="Z213" s="172">
        <v>2.5</v>
      </c>
      <c r="AA213" s="172">
        <v>5.4</v>
      </c>
      <c r="AB213" s="55">
        <v>12</v>
      </c>
      <c r="AC213" s="173">
        <v>35</v>
      </c>
      <c r="AD213" s="111" t="s">
        <v>785</v>
      </c>
      <c r="AE213" s="38" t="s">
        <v>857</v>
      </c>
      <c r="AF213" s="34">
        <v>6.8</v>
      </c>
      <c r="AG213" s="34">
        <v>13.57</v>
      </c>
      <c r="AH213" s="53">
        <v>15.6</v>
      </c>
      <c r="AI213" s="138">
        <v>5.04</v>
      </c>
      <c r="AJ213" s="137">
        <v>5.08</v>
      </c>
      <c r="AK213" s="88">
        <v>14.35</v>
      </c>
      <c r="AL213" s="138">
        <v>5.09</v>
      </c>
      <c r="AM213" s="137">
        <v>4.5599999999999996</v>
      </c>
      <c r="AN213" s="86">
        <v>1.72</v>
      </c>
      <c r="AP213" s="141"/>
      <c r="AQ213" s="86"/>
      <c r="AR213" s="86">
        <v>0.2</v>
      </c>
      <c r="AT213" s="141"/>
      <c r="AU213" s="141"/>
      <c r="AV213" s="86">
        <v>1.65</v>
      </c>
      <c r="AX213" s="141"/>
      <c r="AY213" s="86"/>
      <c r="AZ213" s="86">
        <v>0.14000000000000001</v>
      </c>
      <c r="BB213" s="141"/>
      <c r="BC213" s="141"/>
      <c r="BD213" s="140">
        <f t="shared" si="19"/>
        <v>1.72</v>
      </c>
      <c r="BE213" s="140">
        <f t="shared" si="20"/>
        <v>0.2</v>
      </c>
      <c r="BF213" s="140">
        <f t="shared" si="21"/>
        <v>1.65</v>
      </c>
      <c r="BG213" s="140">
        <f t="shared" si="22"/>
        <v>0.14000000000000001</v>
      </c>
      <c r="BH213" s="86">
        <f t="shared" si="18"/>
        <v>29.95</v>
      </c>
      <c r="BI213" s="86">
        <f>IF(ISBLANK(AH213),"",IF(ISBLANK(AF213),"",IFERROR(((AH213-AF213)/0.36/P213),"")))</f>
        <v>0.40072859744990896</v>
      </c>
      <c r="BJ213" s="86"/>
      <c r="BK213" s="86">
        <f>IF(ISBLANK(BH213),"",IF(ISBLANK(AG213),"",IFERROR(((BH213-AG213)/0.36/P213),"")))</f>
        <v>0.74590163934426235</v>
      </c>
      <c r="BL213" s="86"/>
    </row>
    <row r="214" spans="1:64" ht="31.5"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17"/>
        <v>74</v>
      </c>
      <c r="Q214" s="54">
        <f>INDEX([1]Sheet1!$J:$J,MATCH(A214,[1]Sheet1!$A:$A,0))</f>
        <v>428.21549179200002</v>
      </c>
      <c r="R214">
        <v>1672.37980877</v>
      </c>
      <c r="S214" s="68" t="s">
        <v>39</v>
      </c>
      <c r="T214" s="62">
        <v>4.4000000000000004</v>
      </c>
      <c r="U214" s="62">
        <v>14.4</v>
      </c>
      <c r="V214" s="23">
        <v>15</v>
      </c>
      <c r="W214" s="23">
        <v>40</v>
      </c>
      <c r="X214" s="3" t="s">
        <v>788</v>
      </c>
      <c r="Z214" s="171">
        <v>5</v>
      </c>
      <c r="AA214" s="174">
        <v>63.2</v>
      </c>
      <c r="AB214" s="175">
        <v>18</v>
      </c>
      <c r="AC214" s="176">
        <v>60</v>
      </c>
      <c r="AE214" s="25" t="s">
        <v>818</v>
      </c>
      <c r="AF214">
        <v>10.26</v>
      </c>
      <c r="AG214">
        <v>56.769999999999996</v>
      </c>
      <c r="AH214" s="84">
        <v>14</v>
      </c>
      <c r="AI214" s="136">
        <v>6</v>
      </c>
      <c r="AJ214" s="135"/>
      <c r="AK214" s="87">
        <v>41.45</v>
      </c>
      <c r="AL214" s="146"/>
      <c r="AM214" s="131"/>
      <c r="AN214" s="84">
        <v>1.0900000000000001</v>
      </c>
      <c r="AR214" s="84">
        <v>0.09</v>
      </c>
      <c r="AV214" s="106"/>
      <c r="AX214" s="146"/>
      <c r="AY214" s="106"/>
      <c r="AZ214" s="106"/>
      <c r="BB214" s="146"/>
      <c r="BC214" s="146"/>
      <c r="BD214" s="140">
        <f t="shared" si="19"/>
        <v>1.0900000000000001</v>
      </c>
      <c r="BE214" s="140">
        <f t="shared" si="20"/>
        <v>0.09</v>
      </c>
      <c r="BF214" s="140" t="str">
        <f t="shared" si="21"/>
        <v/>
      </c>
      <c r="BG214" s="140" t="str">
        <f t="shared" si="22"/>
        <v/>
      </c>
      <c r="BH214" s="84">
        <f t="shared" si="18"/>
        <v>55.45</v>
      </c>
      <c r="BI214" s="84">
        <f>IF(ISBLANK(AH214),"",IF(ISBLANK(AF215),"",IFERROR(((AH214-AF215)/0.36/P214),"")))</f>
        <v>0.19594594594594597</v>
      </c>
      <c r="BJ214" s="84">
        <f>IF(ISBLANK(AH214),"",IF(ISBLANK(AH214),"",IFERROR(((AH214-AH215)/0.36/P214),"")))</f>
        <v>0.3003003003003003</v>
      </c>
      <c r="BK214" s="84">
        <f>IF(ISBLANK(AG215),"",IF(ISBLANK(BH214),"",IFERROR(((BH214-AG215)/0.36/P214),"")))</f>
        <v>0.36636636636636655</v>
      </c>
      <c r="BL214" s="84">
        <f>IF(ISBLANK(BH215),"",IF(ISBLANK(BH214),"",IFERROR(((BH214-BH215)/0.36/P214),"")))</f>
        <v>0.99286786786786796</v>
      </c>
    </row>
    <row r="215" spans="1:64" ht="31.5"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23">O215-N215</f>
        <v>74</v>
      </c>
      <c r="Q215" s="54">
        <f>INDEX([1]Sheet1!$J:$J,MATCH(A215,[1]Sheet1!$A:$A,0))</f>
        <v>428.21549179200002</v>
      </c>
      <c r="R215">
        <v>2100.5953005619999</v>
      </c>
      <c r="S215" s="68" t="s">
        <v>39</v>
      </c>
      <c r="T215" s="62">
        <v>3.5</v>
      </c>
      <c r="U215" s="62">
        <v>8.6</v>
      </c>
      <c r="V215" s="23">
        <v>10</v>
      </c>
      <c r="W215" s="23">
        <v>30</v>
      </c>
      <c r="X215" s="3" t="s">
        <v>789</v>
      </c>
      <c r="Z215" s="171">
        <v>4</v>
      </c>
      <c r="AA215" s="174">
        <v>55.2</v>
      </c>
      <c r="AB215" s="175">
        <v>20</v>
      </c>
      <c r="AC215" s="176">
        <v>65</v>
      </c>
      <c r="AD215" s="3" t="s">
        <v>796</v>
      </c>
      <c r="AE215" s="25" t="s">
        <v>818</v>
      </c>
      <c r="AF215">
        <v>8.7799999999999994</v>
      </c>
      <c r="AG215">
        <v>45.69</v>
      </c>
      <c r="AH215" s="84">
        <v>6</v>
      </c>
      <c r="AI215" s="136">
        <v>3</v>
      </c>
      <c r="AJ215" s="135"/>
      <c r="AK215" s="87">
        <v>23</v>
      </c>
      <c r="AL215" s="147">
        <v>8</v>
      </c>
      <c r="AM215" s="131"/>
      <c r="AN215" s="84">
        <v>1.05</v>
      </c>
      <c r="AR215" s="84">
        <v>0.18</v>
      </c>
      <c r="AV215" s="84">
        <v>1.02</v>
      </c>
      <c r="AZ215" s="84">
        <v>0.18</v>
      </c>
      <c r="BD215" s="140">
        <f t="shared" si="19"/>
        <v>1.05</v>
      </c>
      <c r="BE215" s="140">
        <f t="shared" si="20"/>
        <v>0.18</v>
      </c>
      <c r="BF215" s="140">
        <f t="shared" si="21"/>
        <v>1.02</v>
      </c>
      <c r="BG215" s="140">
        <f t="shared" si="22"/>
        <v>0.18</v>
      </c>
      <c r="BH215" s="84">
        <f t="shared" si="18"/>
        <v>29</v>
      </c>
      <c r="BI215" s="84">
        <f>IF(ISBLANK(AH215),"",IF(ISBLANK(AF215),"",IFERROR(((AH215-AF215)/0.36/P215),"")))</f>
        <v>-0.10435435435435433</v>
      </c>
      <c r="BK215" s="84">
        <f>IF(ISBLANK(BH215),"",IF(ISBLANK(AG215),"",IFERROR(((BH215-AG215)/0.36/P215),"")))</f>
        <v>-0.62650150150150141</v>
      </c>
    </row>
    <row r="216" spans="1:64"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23"/>
        <v>74</v>
      </c>
      <c r="Q216" s="54">
        <f>INDEX([1]Sheet1!$J:$J,MATCH(A216,[1]Sheet1!$A:$A,0))</f>
        <v>428.21549179200002</v>
      </c>
      <c r="R216">
        <v>1672.37980877</v>
      </c>
      <c r="S216" s="68" t="s">
        <v>39</v>
      </c>
      <c r="T216" s="62">
        <v>2.7</v>
      </c>
      <c r="U216" s="62">
        <v>3.6</v>
      </c>
      <c r="V216" s="23">
        <v>15</v>
      </c>
      <c r="W216" s="23">
        <v>30</v>
      </c>
      <c r="Z216" s="171">
        <v>3.5</v>
      </c>
      <c r="AA216" s="174">
        <v>30.2</v>
      </c>
      <c r="AB216" s="175">
        <v>15</v>
      </c>
      <c r="AC216" s="176">
        <v>55</v>
      </c>
      <c r="AE216" s="25" t="s">
        <v>818</v>
      </c>
      <c r="AF216">
        <v>7.72</v>
      </c>
      <c r="AG216">
        <v>27.75</v>
      </c>
      <c r="AH216" s="84">
        <v>12</v>
      </c>
      <c r="AI216" s="136">
        <v>5</v>
      </c>
      <c r="AJ216" s="135"/>
      <c r="AK216" s="85">
        <v>9</v>
      </c>
      <c r="AL216" s="142">
        <v>3</v>
      </c>
      <c r="AM216" s="131"/>
      <c r="AN216" s="84">
        <v>1.0900000000000001</v>
      </c>
      <c r="AR216" s="84">
        <v>0.31</v>
      </c>
      <c r="AV216" s="85">
        <v>1.3</v>
      </c>
      <c r="AX216" s="85"/>
      <c r="AY216" s="85"/>
      <c r="AZ216" s="85">
        <v>0.32</v>
      </c>
      <c r="BB216" s="85"/>
      <c r="BC216" s="85"/>
      <c r="BD216" s="140">
        <f t="shared" si="19"/>
        <v>1.0900000000000001</v>
      </c>
      <c r="BE216" s="140">
        <f t="shared" si="20"/>
        <v>0.31</v>
      </c>
      <c r="BF216" s="140">
        <f t="shared" si="21"/>
        <v>1.3</v>
      </c>
      <c r="BG216" s="140">
        <f t="shared" si="22"/>
        <v>0.32</v>
      </c>
      <c r="BH216" s="84">
        <f t="shared" si="18"/>
        <v>21</v>
      </c>
      <c r="BI216" s="84">
        <f>IF(ISBLANK(AH216),"",IF(ISBLANK(AF217),"",IFERROR(((AH216-AF217)/0.36/P216),"")))</f>
        <v>0.14752252252252251</v>
      </c>
      <c r="BJ216" s="84">
        <f>IF(ISBLANK(AH216),"",IF(ISBLANK(AH216),"",IFERROR(((AH216-AH217)/0.36/P216),"")))</f>
        <v>3.7537537537537538E-2</v>
      </c>
      <c r="BK216" s="84">
        <f>IF(ISBLANK(AG217),"",IF(ISBLANK(BH216),"",IFERROR(((BH216-AG217)/0.36/P216),"")))</f>
        <v>-0.33333333333333331</v>
      </c>
      <c r="BL216" s="84">
        <f>IF(ISBLANK(BH217),"",IF(ISBLANK(BH216),"",IFERROR(((BH216-BH217)/0.36/P216),"")))</f>
        <v>-0.78828828828828834</v>
      </c>
    </row>
    <row r="217" spans="1:64"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23"/>
        <v>74</v>
      </c>
      <c r="Q217" s="54">
        <f>INDEX([1]Sheet1!$J:$J,MATCH(A217,[1]Sheet1!$A:$A,0))</f>
        <v>428.21549179200002</v>
      </c>
      <c r="R217">
        <v>2100.5953005619999</v>
      </c>
      <c r="S217" s="68" t="s">
        <v>39</v>
      </c>
      <c r="T217" s="62">
        <v>3.5</v>
      </c>
      <c r="U217" s="62">
        <v>11.8</v>
      </c>
      <c r="V217" s="23">
        <v>30</v>
      </c>
      <c r="W217" s="23">
        <v>60</v>
      </c>
      <c r="X217" s="3" t="s">
        <v>778</v>
      </c>
      <c r="Z217" s="171">
        <v>5.3</v>
      </c>
      <c r="AA217" s="174">
        <v>43</v>
      </c>
      <c r="AB217" s="175">
        <v>30</v>
      </c>
      <c r="AC217" s="176">
        <v>95</v>
      </c>
      <c r="AE217" s="25" t="s">
        <v>818</v>
      </c>
      <c r="AF217">
        <v>8.07</v>
      </c>
      <c r="AG217">
        <v>29.88</v>
      </c>
      <c r="AH217" s="84">
        <v>11</v>
      </c>
      <c r="AI217" s="136">
        <v>5</v>
      </c>
      <c r="AJ217" s="135"/>
      <c r="AK217" s="85">
        <v>31</v>
      </c>
      <c r="AL217" s="147">
        <v>7</v>
      </c>
      <c r="AM217" s="131"/>
      <c r="AN217" s="84">
        <v>0.84</v>
      </c>
      <c r="AR217" s="84">
        <v>0.22</v>
      </c>
      <c r="AV217" s="107"/>
      <c r="AX217" s="160"/>
      <c r="AY217" s="107"/>
      <c r="AZ217" s="107"/>
      <c r="BB217" s="160"/>
      <c r="BC217" s="160"/>
      <c r="BD217" s="140">
        <f t="shared" si="19"/>
        <v>0.84</v>
      </c>
      <c r="BE217" s="140">
        <f t="shared" si="20"/>
        <v>0.22</v>
      </c>
      <c r="BF217" s="140" t="str">
        <f t="shared" si="21"/>
        <v/>
      </c>
      <c r="BG217" s="140" t="str">
        <f t="shared" si="22"/>
        <v/>
      </c>
      <c r="BH217" s="84">
        <f t="shared" si="18"/>
        <v>42</v>
      </c>
      <c r="BI217" s="84">
        <f>IF(ISBLANK(AH217),"",IF(ISBLANK(AF217),"",IFERROR(((AH217-AF217)/0.36/P217),"")))</f>
        <v>0.10998498498498499</v>
      </c>
      <c r="BK217" s="84">
        <f>IF(ISBLANK(BH217),"",IF(ISBLANK(AG217),"",IFERROR(((BH217-AG217)/0.36/P217),"")))</f>
        <v>0.45495495495495503</v>
      </c>
    </row>
    <row r="218" spans="1:64"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23"/>
        <v>74</v>
      </c>
      <c r="Q218" s="54">
        <f>INDEX([1]Sheet1!$J:$J,MATCH(A218,[1]Sheet1!$A:$A,0))</f>
        <v>428.21549179200002</v>
      </c>
      <c r="R218">
        <v>1678.071380006</v>
      </c>
      <c r="S218" s="68" t="s">
        <v>39</v>
      </c>
      <c r="T218" s="62">
        <v>7.7</v>
      </c>
      <c r="U218" s="62">
        <v>21.4</v>
      </c>
      <c r="V218" s="23">
        <v>10</v>
      </c>
      <c r="W218" s="23">
        <v>55</v>
      </c>
      <c r="Z218" s="171">
        <v>10</v>
      </c>
      <c r="AA218" s="174">
        <v>55.2</v>
      </c>
      <c r="AB218" s="175">
        <v>20</v>
      </c>
      <c r="AC218" s="176">
        <v>85</v>
      </c>
      <c r="AE218" s="25" t="s">
        <v>818</v>
      </c>
      <c r="AF218">
        <v>10.83</v>
      </c>
      <c r="AG218">
        <v>39.04</v>
      </c>
      <c r="AH218" s="84">
        <v>19</v>
      </c>
      <c r="AI218" s="136">
        <v>8</v>
      </c>
      <c r="AJ218" s="135"/>
      <c r="AK218" s="87">
        <v>27</v>
      </c>
      <c r="AL218" s="142">
        <v>8</v>
      </c>
      <c r="AM218" s="131"/>
      <c r="AN218" s="84">
        <v>0.81</v>
      </c>
      <c r="AR218" s="84">
        <v>0.15</v>
      </c>
      <c r="AV218" s="84">
        <v>0.88</v>
      </c>
      <c r="AZ218" s="84">
        <v>0.18</v>
      </c>
      <c r="BD218" s="140">
        <f t="shared" si="19"/>
        <v>0.81</v>
      </c>
      <c r="BE218" s="140">
        <f t="shared" si="20"/>
        <v>0.15</v>
      </c>
      <c r="BF218" s="140">
        <f t="shared" si="21"/>
        <v>0.88</v>
      </c>
      <c r="BG218" s="140">
        <f t="shared" si="22"/>
        <v>0.18</v>
      </c>
      <c r="BH218" s="84">
        <f t="shared" si="18"/>
        <v>46</v>
      </c>
      <c r="BI218" s="84">
        <f>IF(ISBLANK(AH218),"",IF(ISBLANK(AF219),"",IFERROR(((AH218-AF219)/0.36/P218),"")))</f>
        <v>0.19707207207207209</v>
      </c>
      <c r="BJ218" s="84">
        <f>IF(ISBLANK(AH218),"",IF(ISBLANK(AH218),"",IFERROR(((AH218-AH219)/0.36/P218),"")))</f>
        <v>0.45045045045045046</v>
      </c>
      <c r="BK218" s="84">
        <f>IF(ISBLANK(AG219),"",IF(ISBLANK(BH218),"",IFERROR(((BH218-AG219)/0.36/P218),"")))</f>
        <v>-1.9665915915915915</v>
      </c>
      <c r="BL218" s="84">
        <f>IF(ISBLANK(BH219),"",IF(ISBLANK(BH218),"",IFERROR(((BH218-BH219)/0.36/P218),"")))</f>
        <v>1.2762762762762763</v>
      </c>
    </row>
    <row r="219" spans="1:64"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23"/>
        <v>74</v>
      </c>
      <c r="Q219" s="54">
        <f>INDEX([1]Sheet1!$J:$J,MATCH(A219,[1]Sheet1!$A:$A,0))</f>
        <v>428.21549179200002</v>
      </c>
      <c r="R219">
        <v>2106.286871798</v>
      </c>
      <c r="S219" s="68" t="s">
        <v>39</v>
      </c>
      <c r="T219" s="62">
        <v>3</v>
      </c>
      <c r="U219" s="62">
        <v>4.5999999999999996</v>
      </c>
      <c r="V219" s="23">
        <v>12</v>
      </c>
      <c r="W219" s="23">
        <v>40</v>
      </c>
      <c r="X219" s="3" t="s">
        <v>778</v>
      </c>
      <c r="Z219" s="171">
        <v>4</v>
      </c>
      <c r="AA219" s="174">
        <v>23</v>
      </c>
      <c r="AB219" s="175">
        <v>40</v>
      </c>
      <c r="AC219" s="176">
        <v>65</v>
      </c>
      <c r="AE219" s="25" t="s">
        <v>818</v>
      </c>
      <c r="AF219">
        <v>13.75</v>
      </c>
      <c r="AG219">
        <v>98.39</v>
      </c>
      <c r="AH219" s="84">
        <v>7</v>
      </c>
      <c r="AI219" s="136">
        <v>4</v>
      </c>
      <c r="AJ219" s="135"/>
      <c r="AK219" s="87">
        <v>5</v>
      </c>
      <c r="AL219" s="142">
        <v>2</v>
      </c>
      <c r="AM219" s="131"/>
      <c r="AN219" s="84">
        <v>0.95</v>
      </c>
      <c r="AR219" s="84">
        <v>0.24</v>
      </c>
      <c r="AV219" s="84">
        <v>2.4500000000000002</v>
      </c>
      <c r="AZ219" s="84">
        <v>0.25</v>
      </c>
      <c r="BD219" s="140">
        <f t="shared" si="19"/>
        <v>0.95</v>
      </c>
      <c r="BE219" s="140">
        <f t="shared" si="20"/>
        <v>0.24</v>
      </c>
      <c r="BF219" s="140">
        <f t="shared" si="21"/>
        <v>2.4500000000000002</v>
      </c>
      <c r="BG219" s="140">
        <f t="shared" si="22"/>
        <v>0.25</v>
      </c>
      <c r="BH219" s="84">
        <f t="shared" si="18"/>
        <v>12</v>
      </c>
      <c r="BI219" s="84">
        <f>IF(ISBLANK(AH219),"",IF(ISBLANK(AF219),"",IFERROR(((AH219-AF219)/0.36/P219),"")))</f>
        <v>-0.2533783783783784</v>
      </c>
      <c r="BK219" s="84">
        <f>IF(ISBLANK(BH219),"",IF(ISBLANK(AG219),"",IFERROR(((BH219-AG219)/0.36/P219),"")))</f>
        <v>-3.2428678678678677</v>
      </c>
    </row>
    <row r="220" spans="1:64"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23"/>
        <v>74</v>
      </c>
      <c r="Q220" s="54">
        <f>INDEX([1]Sheet1!$J:$J,MATCH(A220,[1]Sheet1!$A:$A,0))</f>
        <v>428.21549179200002</v>
      </c>
      <c r="R220">
        <v>1678.071380006</v>
      </c>
      <c r="S220" s="68" t="s">
        <v>39</v>
      </c>
      <c r="T220" s="62">
        <v>3.6</v>
      </c>
      <c r="U220" s="62">
        <v>11</v>
      </c>
      <c r="V220" s="23">
        <v>34</v>
      </c>
      <c r="W220" s="23">
        <v>45</v>
      </c>
      <c r="Z220" s="171">
        <v>9.5</v>
      </c>
      <c r="AA220" s="174">
        <v>51.6</v>
      </c>
      <c r="AB220" s="175">
        <v>55</v>
      </c>
      <c r="AC220" s="176">
        <v>92</v>
      </c>
      <c r="AE220" s="25" t="s">
        <v>818</v>
      </c>
      <c r="AF220">
        <v>51.26</v>
      </c>
      <c r="AG220">
        <v>58.629999999999995</v>
      </c>
      <c r="AH220" s="84">
        <v>21</v>
      </c>
      <c r="AI220" s="136">
        <v>5</v>
      </c>
      <c r="AJ220" s="135"/>
      <c r="AK220" s="87">
        <v>41.29</v>
      </c>
      <c r="AL220" s="146"/>
      <c r="AM220" s="131"/>
      <c r="AN220" s="84">
        <v>0.74</v>
      </c>
      <c r="AR220" s="84">
        <v>0.17</v>
      </c>
      <c r="AV220" s="106"/>
      <c r="AX220" s="146"/>
      <c r="AY220" s="106"/>
      <c r="AZ220" s="106"/>
      <c r="BB220" s="146"/>
      <c r="BC220" s="146"/>
      <c r="BD220" s="140">
        <f t="shared" si="19"/>
        <v>0.74</v>
      </c>
      <c r="BE220" s="140">
        <f t="shared" si="20"/>
        <v>0.17</v>
      </c>
      <c r="BF220" s="140" t="str">
        <f t="shared" si="21"/>
        <v/>
      </c>
      <c r="BG220" s="140" t="str">
        <f t="shared" si="22"/>
        <v/>
      </c>
      <c r="BH220" s="84">
        <f t="shared" si="18"/>
        <v>62.29</v>
      </c>
      <c r="BI220" s="84">
        <f>IF(ISBLANK(AH220),"",IF(ISBLANK(AF221),"",IFERROR(((AH220-AF221)/0.36/P220),"")))</f>
        <v>0.46659159159159158</v>
      </c>
      <c r="BJ220" s="84">
        <f>IF(ISBLANK(AH220),"",IF(ISBLANK(AH220),"",IFERROR(((AH220-AH221)/0.36/P220),"")))</f>
        <v>0.33783783783783783</v>
      </c>
      <c r="BK220" s="84">
        <f>IF(ISBLANK(AG221),"",IF(ISBLANK(BH220),"",IFERROR(((BH220-AG221)/0.36/P220),"")))</f>
        <v>1.0262762762762763</v>
      </c>
      <c r="BL220" s="84">
        <f>IF(ISBLANK(BH221),"",IF(ISBLANK(BH220),"",IFERROR(((BH220-BH221)/0.36/P220),"")))</f>
        <v>1.2871621621621621</v>
      </c>
    </row>
    <row r="221" spans="1:64"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23"/>
        <v>74</v>
      </c>
      <c r="Q221" s="54">
        <f>INDEX([1]Sheet1!$J:$J,MATCH(A221,[1]Sheet1!$A:$A,0))</f>
        <v>428.21549179200002</v>
      </c>
      <c r="R221">
        <v>2106.286871798</v>
      </c>
      <c r="S221" s="68" t="s">
        <v>39</v>
      </c>
      <c r="T221" s="62">
        <v>3.75</v>
      </c>
      <c r="U221" s="62">
        <v>8.4</v>
      </c>
      <c r="V221" s="23">
        <v>22</v>
      </c>
      <c r="W221" s="23">
        <v>27</v>
      </c>
      <c r="X221" s="3" t="s">
        <v>778</v>
      </c>
      <c r="Z221" s="171">
        <v>5</v>
      </c>
      <c r="AA221" s="174">
        <v>49</v>
      </c>
      <c r="AB221" s="175">
        <v>50</v>
      </c>
      <c r="AC221" s="176">
        <v>55</v>
      </c>
      <c r="AE221" s="25" t="s">
        <v>818</v>
      </c>
      <c r="AF221">
        <v>8.57</v>
      </c>
      <c r="AG221">
        <v>34.950000000000003</v>
      </c>
      <c r="AH221" s="84">
        <v>12</v>
      </c>
      <c r="AI221" s="136">
        <v>6</v>
      </c>
      <c r="AJ221" s="135"/>
      <c r="AK221" s="87">
        <v>16</v>
      </c>
      <c r="AL221" s="142">
        <v>7</v>
      </c>
      <c r="AM221" s="131"/>
      <c r="AN221" s="84">
        <v>1.02</v>
      </c>
      <c r="AR221" s="84">
        <v>0.17</v>
      </c>
      <c r="AV221" s="84">
        <v>0.98</v>
      </c>
      <c r="AZ221" s="84">
        <v>0.18</v>
      </c>
      <c r="BD221" s="140">
        <f t="shared" si="19"/>
        <v>1.02</v>
      </c>
      <c r="BE221" s="140">
        <f t="shared" si="20"/>
        <v>0.17</v>
      </c>
      <c r="BF221" s="140">
        <f t="shared" si="21"/>
        <v>0.98</v>
      </c>
      <c r="BG221" s="140">
        <f t="shared" si="22"/>
        <v>0.18</v>
      </c>
      <c r="BH221" s="84">
        <f t="shared" si="18"/>
        <v>28</v>
      </c>
      <c r="BI221" s="84">
        <f>IF(ISBLANK(AH221),"",IF(ISBLANK(AF221),"",IFERROR(((AH221-AF221)/0.36/P221),"")))</f>
        <v>0.12875375375375375</v>
      </c>
      <c r="BK221" s="84">
        <f>IF(ISBLANK(BH221),"",IF(ISBLANK(AG221),"",IFERROR(((BH221-AG221)/0.36/P221),"")))</f>
        <v>-0.26088588588588602</v>
      </c>
    </row>
    <row r="222" spans="1:64"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23"/>
        <v>74</v>
      </c>
      <c r="Q222" s="54">
        <f>INDEX([1]Sheet1!$J:$J,MATCH(A222,[1]Sheet1!$A:$A,0))</f>
        <v>512.07364697200001</v>
      </c>
      <c r="R222">
        <v>1697.055279748</v>
      </c>
      <c r="S222" s="68" t="s">
        <v>23</v>
      </c>
      <c r="T222" s="62">
        <v>0</v>
      </c>
      <c r="U222" s="62">
        <v>0.9</v>
      </c>
      <c r="V222" s="23">
        <v>16</v>
      </c>
      <c r="W222" s="23">
        <v>20</v>
      </c>
      <c r="X222" s="3" t="s">
        <v>778</v>
      </c>
      <c r="Z222" s="171">
        <v>3</v>
      </c>
      <c r="AA222" s="174">
        <v>9.6</v>
      </c>
      <c r="AB222" s="175">
        <v>80</v>
      </c>
      <c r="AC222" s="176">
        <v>95</v>
      </c>
      <c r="AE222" s="25" t="s">
        <v>818</v>
      </c>
      <c r="AF222">
        <v>22.77</v>
      </c>
      <c r="AG222">
        <v>23.96</v>
      </c>
      <c r="AH222" s="84">
        <v>12</v>
      </c>
      <c r="AI222" s="136">
        <v>4</v>
      </c>
      <c r="AJ222" s="135"/>
      <c r="AK222" s="87">
        <v>4</v>
      </c>
      <c r="AL222" s="142">
        <v>2</v>
      </c>
      <c r="AM222" s="131"/>
      <c r="AN222" s="84">
        <v>1.65</v>
      </c>
      <c r="AR222" s="84">
        <v>0.11</v>
      </c>
      <c r="AV222" s="84">
        <v>1.36</v>
      </c>
      <c r="AZ222" s="84">
        <v>0.02</v>
      </c>
      <c r="BD222" s="140">
        <f t="shared" si="19"/>
        <v>1.65</v>
      </c>
      <c r="BE222" s="140">
        <f t="shared" si="20"/>
        <v>0.11</v>
      </c>
      <c r="BF222" s="140">
        <f t="shared" si="21"/>
        <v>1.36</v>
      </c>
      <c r="BG222" s="140">
        <f t="shared" si="22"/>
        <v>0.02</v>
      </c>
      <c r="BH222" s="84">
        <f t="shared" si="18"/>
        <v>16</v>
      </c>
      <c r="BI222" s="84">
        <f>IF(ISBLANK(AH222),"",IF(ISBLANK(AF223),"",IFERROR(((AH222-AF223)/0.36/P222),"")))</f>
        <v>-0.84459459459459463</v>
      </c>
      <c r="BJ222" s="84">
        <f>IF(ISBLANK(AH222),"",IF(ISBLANK(AH222),"",IFERROR(((AH222-AH223)/0.36/P222),"")))</f>
        <v>0.1876876876876877</v>
      </c>
      <c r="BK222" s="84">
        <f>IF(ISBLANK(AG223),"",IF(ISBLANK(BH222),"",IFERROR(((BH222-AG223)/0.36/P222),"")))</f>
        <v>-0.7297297297297296</v>
      </c>
      <c r="BL222" s="84">
        <f>IF(ISBLANK(BH223),"",IF(ISBLANK(BH222),"",IFERROR(((BH222-BH223)/0.36/P222),"")))</f>
        <v>0.3003003003003003</v>
      </c>
    </row>
    <row r="223" spans="1:64"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23"/>
        <v>74</v>
      </c>
      <c r="Q223" s="54">
        <f>INDEX([1]Sheet1!$J:$J,MATCH(A223,[1]Sheet1!$A:$A,0))</f>
        <v>512.07364697200001</v>
      </c>
      <c r="R223">
        <v>2209.12892672</v>
      </c>
      <c r="S223" s="68" t="s">
        <v>23</v>
      </c>
      <c r="T223" s="62">
        <v>0</v>
      </c>
      <c r="U223" s="62">
        <v>1.4</v>
      </c>
      <c r="V223" s="23">
        <v>21</v>
      </c>
      <c r="W223" s="23">
        <v>26</v>
      </c>
      <c r="X223" s="3" t="s">
        <v>778</v>
      </c>
      <c r="Z223" s="171">
        <v>1</v>
      </c>
      <c r="AA223" s="174">
        <v>1.8</v>
      </c>
      <c r="AB223" s="175">
        <v>85</v>
      </c>
      <c r="AC223" s="176">
        <v>95</v>
      </c>
      <c r="AD223" s="3" t="s">
        <v>801</v>
      </c>
      <c r="AE223" s="25" t="s">
        <v>818</v>
      </c>
      <c r="AF223">
        <v>34.5</v>
      </c>
      <c r="AG223">
        <v>35.44</v>
      </c>
      <c r="AH223" s="84">
        <v>7</v>
      </c>
      <c r="AI223" s="136">
        <v>3</v>
      </c>
      <c r="AJ223" s="135"/>
      <c r="AK223" s="87">
        <v>1</v>
      </c>
      <c r="AL223" s="142">
        <v>1</v>
      </c>
      <c r="AM223" s="131"/>
      <c r="AN223" s="84">
        <v>1.82</v>
      </c>
      <c r="AR223" s="84">
        <v>0.03</v>
      </c>
      <c r="AV223" s="84">
        <v>2.2400000000000002</v>
      </c>
      <c r="AZ223" s="84">
        <v>0.17</v>
      </c>
      <c r="BD223" s="140">
        <f t="shared" si="19"/>
        <v>1.82</v>
      </c>
      <c r="BE223" s="140">
        <f t="shared" si="20"/>
        <v>0.03</v>
      </c>
      <c r="BF223" s="140">
        <f t="shared" si="21"/>
        <v>2.2400000000000002</v>
      </c>
      <c r="BG223" s="140">
        <f t="shared" si="22"/>
        <v>0.17</v>
      </c>
      <c r="BH223" s="84">
        <f t="shared" si="18"/>
        <v>8</v>
      </c>
      <c r="BI223" s="84">
        <f>IF(ISBLANK(AH223),"",IF(ISBLANK(AF223),"",IFERROR(((AH223-AF223)/0.36/P223),"")))</f>
        <v>-1.0322822822822821</v>
      </c>
      <c r="BK223" s="84">
        <f>IF(ISBLANK(BH223),"",IF(ISBLANK(AG223),"",IFERROR(((BH223-AG223)/0.36/P223),"")))</f>
        <v>-1.03003003003003</v>
      </c>
    </row>
    <row r="224" spans="1:64"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23"/>
        <v>74</v>
      </c>
      <c r="Q224" s="54">
        <f>INDEX([1]Sheet1!$J:$J,MATCH(A224,[1]Sheet1!$A:$A,0))</f>
        <v>512.07364697200001</v>
      </c>
      <c r="R224">
        <v>1697.055279748</v>
      </c>
      <c r="S224" s="68" t="s">
        <v>23</v>
      </c>
      <c r="T224" s="62">
        <v>0</v>
      </c>
      <c r="U224" s="62">
        <v>1.2</v>
      </c>
      <c r="V224" s="23">
        <v>8</v>
      </c>
      <c r="W224" s="23">
        <v>12</v>
      </c>
      <c r="X224" s="3" t="s">
        <v>778</v>
      </c>
      <c r="Z224" s="171">
        <v>4.5</v>
      </c>
      <c r="AA224" s="174">
        <v>20.2</v>
      </c>
      <c r="AB224" s="175">
        <v>65</v>
      </c>
      <c r="AC224" s="176">
        <v>92</v>
      </c>
      <c r="AE224" s="25" t="s">
        <v>818</v>
      </c>
      <c r="AF224">
        <v>20.96</v>
      </c>
      <c r="AG224">
        <v>26.78</v>
      </c>
      <c r="AH224" s="84">
        <v>9</v>
      </c>
      <c r="AI224" s="136">
        <v>4</v>
      </c>
      <c r="AJ224" s="135"/>
      <c r="AK224" s="87">
        <v>11</v>
      </c>
      <c r="AL224" s="142">
        <v>5</v>
      </c>
      <c r="AM224" s="131"/>
      <c r="AN224" s="84">
        <v>2.0299999999999998</v>
      </c>
      <c r="AR224" s="84">
        <v>0.12</v>
      </c>
      <c r="AV224" s="84">
        <v>1.23</v>
      </c>
      <c r="AZ224" s="84">
        <v>0.09</v>
      </c>
      <c r="BD224" s="140">
        <f t="shared" si="19"/>
        <v>2.0299999999999998</v>
      </c>
      <c r="BE224" s="140">
        <f t="shared" si="20"/>
        <v>0.12</v>
      </c>
      <c r="BF224" s="140">
        <f t="shared" si="21"/>
        <v>1.23</v>
      </c>
      <c r="BG224" s="140">
        <f t="shared" si="22"/>
        <v>0.09</v>
      </c>
      <c r="BH224" s="84">
        <f t="shared" si="18"/>
        <v>20</v>
      </c>
      <c r="BI224" s="84">
        <f>IF(ISBLANK(AH224),"",IF(ISBLANK(AF225),"",IFERROR(((AH224-AF225)/0.36/P224),"")))</f>
        <v>-0.33408408408408402</v>
      </c>
      <c r="BJ224" s="84">
        <f>IF(ISBLANK(AH224),"",IF(ISBLANK(AH224),"",IFERROR(((AH224-AH225)/0.36/P224),"")))</f>
        <v>0.11261261261261261</v>
      </c>
      <c r="BK224" s="84">
        <f>IF(ISBLANK(AG225),"",IF(ISBLANK(BH224),"",IFERROR(((BH224-AG225)/0.36/P224),"")))</f>
        <v>3.7162162162162241E-2</v>
      </c>
      <c r="BL224" s="84">
        <f>IF(ISBLANK(BH225),"",IF(ISBLANK(BH224),"",IFERROR(((BH224-BH225)/0.36/P224),"")))</f>
        <v>0.45045045045045046</v>
      </c>
    </row>
    <row r="225" spans="1:64"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23"/>
        <v>74</v>
      </c>
      <c r="Q225" s="54">
        <f>INDEX([1]Sheet1!$J:$J,MATCH(A225,[1]Sheet1!$A:$A,0))</f>
        <v>512.07364697200001</v>
      </c>
      <c r="R225">
        <v>2209.12892672</v>
      </c>
      <c r="S225" s="68" t="s">
        <v>23</v>
      </c>
      <c r="T225" s="62">
        <v>0</v>
      </c>
      <c r="U225" s="62">
        <v>1</v>
      </c>
      <c r="V225" s="23">
        <v>14</v>
      </c>
      <c r="W225" s="23">
        <v>18</v>
      </c>
      <c r="Z225" s="171">
        <v>2.4</v>
      </c>
      <c r="AA225" s="174">
        <v>4.2</v>
      </c>
      <c r="AB225" s="175">
        <v>60</v>
      </c>
      <c r="AC225" s="176">
        <v>72</v>
      </c>
      <c r="AE225" s="25" t="s">
        <v>818</v>
      </c>
      <c r="AF225">
        <v>17.899999999999999</v>
      </c>
      <c r="AG225">
        <v>19.009999999999998</v>
      </c>
      <c r="AH225" s="84">
        <v>6</v>
      </c>
      <c r="AI225" s="136">
        <v>3</v>
      </c>
      <c r="AJ225" s="135"/>
      <c r="AK225" s="87">
        <v>2</v>
      </c>
      <c r="AL225" s="142">
        <v>2</v>
      </c>
      <c r="AM225" s="131"/>
      <c r="AN225" s="84">
        <v>2.2400000000000002</v>
      </c>
      <c r="AR225" s="84">
        <v>0.09</v>
      </c>
      <c r="AV225" s="84">
        <v>2.0299999999999998</v>
      </c>
      <c r="AZ225" s="84">
        <v>0.05</v>
      </c>
      <c r="BD225" s="140">
        <f t="shared" si="19"/>
        <v>2.2400000000000002</v>
      </c>
      <c r="BE225" s="140">
        <f t="shared" si="20"/>
        <v>0.09</v>
      </c>
      <c r="BF225" s="140">
        <f t="shared" si="21"/>
        <v>2.0299999999999998</v>
      </c>
      <c r="BG225" s="140">
        <f t="shared" si="22"/>
        <v>0.05</v>
      </c>
      <c r="BH225" s="84">
        <f t="shared" si="18"/>
        <v>8</v>
      </c>
      <c r="BI225" s="84">
        <f>IF(ISBLANK(AH225),"",IF(ISBLANK(AF225),"",IFERROR(((AH225-AF225)/0.36/P225),"")))</f>
        <v>-0.44669669669669665</v>
      </c>
      <c r="BK225" s="84">
        <f>IF(ISBLANK(BH225),"",IF(ISBLANK(AG225),"",IFERROR(((BH225-AG225)/0.36/P225),"")))</f>
        <v>-0.41328828828828823</v>
      </c>
    </row>
    <row r="226" spans="1:64"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23"/>
        <v>74</v>
      </c>
      <c r="Q226" s="54">
        <f>INDEX([1]Sheet1!$J:$J,MATCH(A226,[1]Sheet1!$A:$A,0))</f>
        <v>512.07364697200001</v>
      </c>
      <c r="R226">
        <v>1697.055279748</v>
      </c>
      <c r="S226" s="68" t="s">
        <v>23</v>
      </c>
      <c r="T226" s="62">
        <v>1</v>
      </c>
      <c r="U226" s="62">
        <v>1.3</v>
      </c>
      <c r="V226" s="23">
        <v>44</v>
      </c>
      <c r="W226" s="23">
        <v>55</v>
      </c>
      <c r="X226" s="3" t="s">
        <v>778</v>
      </c>
      <c r="Z226" s="171">
        <v>2</v>
      </c>
      <c r="AA226" s="174">
        <v>4.8</v>
      </c>
      <c r="AB226" s="175">
        <v>85</v>
      </c>
      <c r="AC226" s="176">
        <v>97</v>
      </c>
      <c r="AE226" s="25" t="s">
        <v>818</v>
      </c>
      <c r="AF226">
        <v>13.18</v>
      </c>
      <c r="AG226">
        <v>18.559999999999999</v>
      </c>
      <c r="AH226" s="84">
        <v>14</v>
      </c>
      <c r="AI226" s="136">
        <v>6</v>
      </c>
      <c r="AJ226" s="135"/>
      <c r="AK226" s="87">
        <v>7</v>
      </c>
      <c r="AL226" s="142">
        <v>4</v>
      </c>
      <c r="AM226" s="131"/>
      <c r="AN226" s="84">
        <v>1.96</v>
      </c>
      <c r="AR226" s="84">
        <v>0.33</v>
      </c>
      <c r="AV226" s="84">
        <v>1.72</v>
      </c>
      <c r="AZ226" s="84">
        <v>0.04</v>
      </c>
      <c r="BD226" s="140">
        <f t="shared" si="19"/>
        <v>1.96</v>
      </c>
      <c r="BE226" s="140">
        <f t="shared" si="20"/>
        <v>0.33</v>
      </c>
      <c r="BF226" s="140">
        <f t="shared" si="21"/>
        <v>1.72</v>
      </c>
      <c r="BG226" s="140">
        <f t="shared" si="22"/>
        <v>0.04</v>
      </c>
      <c r="BH226" s="84">
        <f t="shared" si="18"/>
        <v>21</v>
      </c>
      <c r="BI226" s="84">
        <f>IF(ISBLANK(AH226),"",IF(ISBLANK(AF227),"",IFERROR(((AH226-AF227)/0.36/P226),"")))</f>
        <v>5.1051051051051032E-2</v>
      </c>
      <c r="BJ226" s="84">
        <f>IF(ISBLANK(AH226),"",IF(ISBLANK(AH226),"",IFERROR(((AH226-AH227)/0.36/P226),"")))</f>
        <v>-3.3408408408408433E-2</v>
      </c>
      <c r="BK226" s="84">
        <f>IF(ISBLANK(AG227),"",IF(ISBLANK(BH226),"",IFERROR(((BH226-AG227)/0.36/P226),"")))</f>
        <v>0.23498498498498499</v>
      </c>
      <c r="BL226" s="84">
        <f>IF(ISBLANK(BH227),"",IF(ISBLANK(BH226),"",IFERROR(((BH226-BH227)/0.36/P226),"")))</f>
        <v>0.15427927927927926</v>
      </c>
    </row>
    <row r="227" spans="1:64"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23"/>
        <v>74</v>
      </c>
      <c r="Q227" s="54">
        <f>INDEX([1]Sheet1!$J:$J,MATCH(A227,[1]Sheet1!$A:$A,0))</f>
        <v>512.07364697200001</v>
      </c>
      <c r="R227">
        <v>2209.12892672</v>
      </c>
      <c r="S227" s="68" t="s">
        <v>23</v>
      </c>
      <c r="T227" s="62">
        <v>1.5</v>
      </c>
      <c r="U227" s="62">
        <v>1.8</v>
      </c>
      <c r="V227" s="23">
        <v>25</v>
      </c>
      <c r="W227" s="23">
        <v>45</v>
      </c>
      <c r="X227" s="3" t="s">
        <v>778</v>
      </c>
      <c r="Z227" s="171">
        <v>2</v>
      </c>
      <c r="AA227" s="174">
        <v>2.4</v>
      </c>
      <c r="AB227" s="175">
        <v>68</v>
      </c>
      <c r="AC227" s="176">
        <v>75</v>
      </c>
      <c r="AD227" s="3" t="s">
        <v>808</v>
      </c>
      <c r="AE227" s="25" t="s">
        <v>818</v>
      </c>
      <c r="AF227">
        <v>12.64</v>
      </c>
      <c r="AG227">
        <v>14.74</v>
      </c>
      <c r="AH227" s="84">
        <v>14.89</v>
      </c>
      <c r="AI227" s="109"/>
      <c r="AJ227" s="135"/>
      <c r="AK227" s="87">
        <v>2</v>
      </c>
      <c r="AL227" s="142">
        <v>2</v>
      </c>
      <c r="AM227" s="131"/>
      <c r="AN227" s="106"/>
      <c r="AP227" s="146"/>
      <c r="AQ227" s="106"/>
      <c r="AR227" s="106"/>
      <c r="AT227" s="146"/>
      <c r="AU227" s="146"/>
      <c r="AV227" s="84">
        <v>2.0699999999999998</v>
      </c>
      <c r="AZ227" s="84">
        <v>0.14000000000000001</v>
      </c>
      <c r="BD227" s="140" t="str">
        <f t="shared" si="19"/>
        <v/>
      </c>
      <c r="BE227" s="140" t="str">
        <f t="shared" si="20"/>
        <v/>
      </c>
      <c r="BF227" s="140">
        <f t="shared" si="21"/>
        <v>2.0699999999999998</v>
      </c>
      <c r="BG227" s="140">
        <f t="shared" si="22"/>
        <v>0.14000000000000001</v>
      </c>
      <c r="BH227" s="84">
        <f t="shared" si="18"/>
        <v>16.89</v>
      </c>
      <c r="BI227" s="84">
        <f>IF(ISBLANK(AH227),"",IF(ISBLANK(AF227),"",IFERROR(((AH227-AF227)/0.36/P227),"")))</f>
        <v>8.4459459459459457E-2</v>
      </c>
      <c r="BK227" s="84">
        <f>IF(ISBLANK(BH227),"",IF(ISBLANK(AG227),"",IFERROR(((BH227-AG227)/0.36/P227),"")))</f>
        <v>8.0705705705705719E-2</v>
      </c>
    </row>
    <row r="228" spans="1:64"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23"/>
        <v>74</v>
      </c>
      <c r="Q228" s="54">
        <f>INDEX([1]Sheet1!$J:$J,MATCH(A228,[1]Sheet1!$A:$A,0))</f>
        <v>512.07364697200001</v>
      </c>
      <c r="R228">
        <v>1613.239546672</v>
      </c>
      <c r="S228" s="68" t="s">
        <v>23</v>
      </c>
      <c r="T228" s="62">
        <v>1</v>
      </c>
      <c r="U228" s="62">
        <v>1.2</v>
      </c>
      <c r="V228" s="23">
        <v>18</v>
      </c>
      <c r="W228" s="23">
        <v>26</v>
      </c>
      <c r="X228" s="3" t="s">
        <v>778</v>
      </c>
      <c r="Z228" s="171">
        <v>3.5</v>
      </c>
      <c r="AA228" s="174">
        <v>27.1</v>
      </c>
      <c r="AB228" s="175">
        <v>55</v>
      </c>
      <c r="AC228" s="176">
        <v>85</v>
      </c>
      <c r="AE228" s="25" t="s">
        <v>818</v>
      </c>
      <c r="AF228">
        <v>13.92</v>
      </c>
      <c r="AG228">
        <v>21.18</v>
      </c>
      <c r="AH228" s="84">
        <v>21.78</v>
      </c>
      <c r="AI228" s="109"/>
      <c r="AJ228" s="135"/>
      <c r="AK228" s="87">
        <v>34.47</v>
      </c>
      <c r="AL228" s="146"/>
      <c r="AM228" s="131"/>
      <c r="AN228" s="106"/>
      <c r="AP228" s="146"/>
      <c r="AQ228" s="106"/>
      <c r="AR228" s="106"/>
      <c r="AT228" s="146"/>
      <c r="AU228" s="146"/>
      <c r="AV228" s="106"/>
      <c r="AX228" s="146"/>
      <c r="AY228" s="106"/>
      <c r="AZ228" s="106"/>
      <c r="BB228" s="146"/>
      <c r="BC228" s="146"/>
      <c r="BD228" s="140" t="str">
        <f t="shared" si="19"/>
        <v/>
      </c>
      <c r="BE228" s="140" t="str">
        <f t="shared" si="20"/>
        <v/>
      </c>
      <c r="BF228" s="140" t="str">
        <f t="shared" si="21"/>
        <v/>
      </c>
      <c r="BG228" s="140" t="str">
        <f t="shared" si="22"/>
        <v/>
      </c>
      <c r="BH228" s="84">
        <f t="shared" si="18"/>
        <v>56.25</v>
      </c>
      <c r="BI228" s="84">
        <f>IF(ISBLANK(AH228),"",IF(ISBLANK(AF229),"",IFERROR(((AH228-AF229)/0.36/P228),"")))</f>
        <v>0.15578078078078086</v>
      </c>
      <c r="BJ228" s="84">
        <f>IF(ISBLANK(AH228),"",IF(ISBLANK(AH228),"",IFERROR(((AH228-AH229)/0.36/P228),"")))</f>
        <v>0.5923423423423424</v>
      </c>
      <c r="BK228" s="84">
        <f>IF(ISBLANK(AG229),"",IF(ISBLANK(BH228),"",IFERROR(((BH228-AG229)/0.36/P228),"")))</f>
        <v>0.98310810810810811</v>
      </c>
      <c r="BL228" s="84">
        <f>IF(ISBLANK(BH229),"",IF(ISBLANK(BH228),"",IFERROR(((BH228-BH229)/0.36/P228),"")))</f>
        <v>1.5484234234234235</v>
      </c>
    </row>
    <row r="229" spans="1:64"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23"/>
        <v>74</v>
      </c>
      <c r="Q229" s="54">
        <f>INDEX([1]Sheet1!$J:$J,MATCH(A229,[1]Sheet1!$A:$A,0))</f>
        <v>512.07364697200001</v>
      </c>
      <c r="R229">
        <v>2125.313193644</v>
      </c>
      <c r="S229" s="68" t="s">
        <v>23</v>
      </c>
      <c r="T229" s="62">
        <v>1</v>
      </c>
      <c r="U229" s="62">
        <v>2.4</v>
      </c>
      <c r="V229" s="23">
        <v>37</v>
      </c>
      <c r="W229" s="23">
        <v>30</v>
      </c>
      <c r="Z229" s="171">
        <v>1.5</v>
      </c>
      <c r="AA229" s="174">
        <v>4.3</v>
      </c>
      <c r="AB229" s="175">
        <v>55</v>
      </c>
      <c r="AC229" s="176">
        <v>65</v>
      </c>
      <c r="AE229" s="25" t="s">
        <v>818</v>
      </c>
      <c r="AF229">
        <v>17.63</v>
      </c>
      <c r="AG229">
        <v>30.06</v>
      </c>
      <c r="AH229" s="84">
        <v>6</v>
      </c>
      <c r="AI229" s="136">
        <v>3</v>
      </c>
      <c r="AJ229" s="135"/>
      <c r="AK229" s="87">
        <v>9</v>
      </c>
      <c r="AL229" s="142">
        <v>4</v>
      </c>
      <c r="AM229" s="131"/>
      <c r="AN229" s="84">
        <v>2.17</v>
      </c>
      <c r="AR229" s="84">
        <v>7.0000000000000007E-2</v>
      </c>
      <c r="AV229" s="84">
        <v>2.1</v>
      </c>
      <c r="AZ229" s="84">
        <v>0.21</v>
      </c>
      <c r="BD229" s="140">
        <f t="shared" si="19"/>
        <v>2.17</v>
      </c>
      <c r="BE229" s="140">
        <f t="shared" si="20"/>
        <v>7.0000000000000007E-2</v>
      </c>
      <c r="BF229" s="140">
        <f t="shared" si="21"/>
        <v>2.1</v>
      </c>
      <c r="BG229" s="140">
        <f t="shared" si="22"/>
        <v>0.21</v>
      </c>
      <c r="BH229" s="84">
        <f t="shared" si="18"/>
        <v>15</v>
      </c>
      <c r="BI229" s="84">
        <f>IF(ISBLANK(AH229),"",IF(ISBLANK(AF229),"",IFERROR(((AH229-AF229)/0.36/P229),"")))</f>
        <v>-0.43656156156156156</v>
      </c>
      <c r="BK229" s="84">
        <f>IF(ISBLANK(BH229),"",IF(ISBLANK(AG229),"",IFERROR(((BH229-AG229)/0.36/P229),"")))</f>
        <v>-0.5653153153153152</v>
      </c>
    </row>
    <row r="230" spans="1:64"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23"/>
        <v>74</v>
      </c>
      <c r="Q230" s="54">
        <f>INDEX([1]Sheet1!$J:$J,MATCH(A230,[1]Sheet1!$A:$A,0))</f>
        <v>151.07364628299999</v>
      </c>
      <c r="R230">
        <v>1044.2192467980001</v>
      </c>
      <c r="S230" s="68" t="s">
        <v>94</v>
      </c>
      <c r="T230" s="62">
        <v>3.5</v>
      </c>
      <c r="U230" s="62">
        <v>9.8000000000000007</v>
      </c>
      <c r="V230" s="23">
        <v>5</v>
      </c>
      <c r="W230" s="23">
        <v>32</v>
      </c>
      <c r="Z230" s="171">
        <v>2.5</v>
      </c>
      <c r="AA230" s="174">
        <v>4.2</v>
      </c>
      <c r="AB230" s="175">
        <v>15</v>
      </c>
      <c r="AC230" s="176">
        <v>20</v>
      </c>
      <c r="AE230" s="25" t="s">
        <v>818</v>
      </c>
      <c r="AF230">
        <v>2.2799999999999998</v>
      </c>
      <c r="AG230">
        <v>9.65</v>
      </c>
      <c r="AH230" s="84">
        <v>7.7</v>
      </c>
      <c r="AI230" s="109"/>
      <c r="AJ230" s="135"/>
      <c r="AK230" s="87">
        <v>22</v>
      </c>
      <c r="AL230" s="142">
        <v>8</v>
      </c>
      <c r="AM230" s="131"/>
      <c r="AN230" s="106"/>
      <c r="AP230" s="146"/>
      <c r="AQ230" s="106"/>
      <c r="AR230" s="106"/>
      <c r="AT230" s="146"/>
      <c r="AU230" s="146"/>
      <c r="AV230" s="84">
        <v>2.14</v>
      </c>
      <c r="AZ230" s="84">
        <v>0.26</v>
      </c>
      <c r="BD230" s="140" t="str">
        <f t="shared" si="19"/>
        <v/>
      </c>
      <c r="BE230" s="140" t="str">
        <f t="shared" si="20"/>
        <v/>
      </c>
      <c r="BF230" s="140">
        <f t="shared" si="21"/>
        <v>2.14</v>
      </c>
      <c r="BG230" s="140">
        <f t="shared" si="22"/>
        <v>0.26</v>
      </c>
      <c r="BH230" s="84">
        <f t="shared" si="18"/>
        <v>29.7</v>
      </c>
      <c r="BI230" s="84">
        <f>IF(ISBLANK(AH230),"",IF(ISBLANK(AF232),"",IFERROR(((AH230-AF232)/0.36/P230),"")))</f>
        <v>0.12650150150150152</v>
      </c>
      <c r="BJ230" s="84">
        <f>IF(ISBLANK(AH230),"",IF(ISBLANK(AH232),"",IFERROR(((AH230-AH232)/0.36/P230),"")))</f>
        <v>0.21396396396396397</v>
      </c>
      <c r="BK230" s="84">
        <f>IF(ISBLANK(BH230),"",IF(ISBLANK(AG232),"",IFERROR(((BH230-AG232)/0.36/P230),"")))</f>
        <v>0.7567567567567568</v>
      </c>
      <c r="BL230" s="84">
        <f>IF(ISBLANK(BH232),"",IF(ISBLANK(BH230),"",IFERROR(((BH230-BH232)/0.36/P230),"")))</f>
        <v>0.96471471471471471</v>
      </c>
    </row>
    <row r="231" spans="1:64"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23"/>
        <v>74</v>
      </c>
      <c r="Q231" s="54">
        <f>INDEX([1]Sheet1!$J:$J,MATCH(A231,[1]Sheet1!$A:$A,0))</f>
        <v>151.07364628299999</v>
      </c>
      <c r="R231">
        <v>1195.2928930810001</v>
      </c>
      <c r="S231" s="68" t="s">
        <v>94</v>
      </c>
      <c r="T231" s="62">
        <v>2.5</v>
      </c>
      <c r="U231" s="62">
        <v>2.2000000000000002</v>
      </c>
      <c r="V231" s="23">
        <v>9</v>
      </c>
      <c r="W231" s="23">
        <v>12</v>
      </c>
      <c r="X231" s="3" t="s">
        <v>778</v>
      </c>
      <c r="Z231" s="171">
        <v>3</v>
      </c>
      <c r="AA231" s="174">
        <v>10.3</v>
      </c>
      <c r="AB231" s="175">
        <v>15</v>
      </c>
      <c r="AC231" s="176">
        <v>60</v>
      </c>
      <c r="AE231" s="25" t="s">
        <v>818</v>
      </c>
      <c r="AF231">
        <v>5.32</v>
      </c>
      <c r="AG231">
        <v>18.939999999999998</v>
      </c>
      <c r="AH231" s="84">
        <v>11.96</v>
      </c>
      <c r="AI231" s="109"/>
      <c r="AJ231" s="135"/>
      <c r="AK231" s="87">
        <v>2</v>
      </c>
      <c r="AL231" s="142">
        <v>2</v>
      </c>
      <c r="AM231" s="131"/>
      <c r="AN231" s="106">
        <v>0.23</v>
      </c>
      <c r="AP231" s="146"/>
      <c r="AQ231" s="106"/>
      <c r="AR231" s="106">
        <v>0.13</v>
      </c>
      <c r="AT231" s="146"/>
      <c r="AU231" s="146"/>
      <c r="AV231" s="84">
        <v>3.26</v>
      </c>
      <c r="AZ231" s="84">
        <v>0.28999999999999998</v>
      </c>
      <c r="BD231" s="140">
        <f t="shared" si="19"/>
        <v>0.23</v>
      </c>
      <c r="BE231" s="140">
        <f t="shared" si="20"/>
        <v>0.13</v>
      </c>
      <c r="BF231" s="140">
        <f t="shared" si="21"/>
        <v>3.26</v>
      </c>
      <c r="BG231" s="140">
        <f t="shared" si="22"/>
        <v>0.28999999999999998</v>
      </c>
      <c r="BH231" s="84">
        <f t="shared" si="18"/>
        <v>13.96</v>
      </c>
      <c r="BI231" s="84">
        <f>IF(ISBLANK(AH231),"",IF(ISBLANK(AF232),"",IFERROR(((AH231-AF232)/0.36/P231),"")))</f>
        <v>0.28641141141141147</v>
      </c>
      <c r="BJ231" s="84">
        <f>IF(ISBLANK(AH231),"",IF(ISBLANK(AH232),"",IFERROR(((AH231-AH232)/0.36/P231),"")))</f>
        <v>0.37387387387387394</v>
      </c>
      <c r="BK231" s="84">
        <f>IF(ISBLANK(BH231),"",IF(ISBLANK(AG232),"",IFERROR(((BH231-AG232)/0.36/P231),"")))</f>
        <v>0.16591591591591598</v>
      </c>
      <c r="BL231" s="84">
        <f>IF(ISBLANK(BH232),"",IF(ISBLANK(BH231),"",IFERROR(((BH231-BH232)/0.36/P231),"")))</f>
        <v>0.37387387387387394</v>
      </c>
    </row>
    <row r="232" spans="1:64"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23"/>
        <v>74</v>
      </c>
      <c r="Q232" s="54">
        <f>INDEX([1]Sheet1!$J:$J,MATCH(A232,[1]Sheet1!$A:$A,0))</f>
        <v>151.07364628299999</v>
      </c>
      <c r="R232">
        <v>1346.3665393639999</v>
      </c>
      <c r="S232" s="68" t="s">
        <v>94</v>
      </c>
      <c r="T232" s="62">
        <v>3</v>
      </c>
      <c r="U232" s="62">
        <v>1.2</v>
      </c>
      <c r="V232" s="23">
        <v>7</v>
      </c>
      <c r="W232" s="23">
        <v>10</v>
      </c>
      <c r="X232" s="3" t="s">
        <v>778</v>
      </c>
      <c r="Z232" s="171">
        <v>3.5</v>
      </c>
      <c r="AA232" s="174">
        <v>0.8</v>
      </c>
      <c r="AB232" s="54">
        <v>5</v>
      </c>
      <c r="AC232" s="113">
        <v>10</v>
      </c>
      <c r="AD232" s="3" t="s">
        <v>720</v>
      </c>
      <c r="AE232" s="25" t="s">
        <v>818</v>
      </c>
      <c r="AF232">
        <v>4.33</v>
      </c>
      <c r="AG232">
        <v>9.5399999999999991</v>
      </c>
      <c r="AH232" s="84">
        <v>2</v>
      </c>
      <c r="AI232" s="136">
        <v>2</v>
      </c>
      <c r="AJ232" s="135"/>
      <c r="AK232" s="87">
        <v>2</v>
      </c>
      <c r="AL232" s="142">
        <v>2</v>
      </c>
      <c r="AM232" s="131"/>
      <c r="AN232" s="84">
        <v>1.19</v>
      </c>
      <c r="AR232" s="84">
        <v>0.08</v>
      </c>
      <c r="AV232" s="84">
        <v>2.8</v>
      </c>
      <c r="AZ232" s="84">
        <v>0.22</v>
      </c>
      <c r="BD232" s="140">
        <f t="shared" si="19"/>
        <v>1.19</v>
      </c>
      <c r="BE232" s="140">
        <f t="shared" si="20"/>
        <v>0.08</v>
      </c>
      <c r="BF232" s="140">
        <f t="shared" si="21"/>
        <v>2.8</v>
      </c>
      <c r="BG232" s="140">
        <f t="shared" si="22"/>
        <v>0.22</v>
      </c>
      <c r="BH232" s="84">
        <f t="shared" si="18"/>
        <v>4</v>
      </c>
      <c r="BI232" s="84">
        <f>IF(ISBLANK(AH232),"",IF(ISBLANK(AF232),"",IFERROR(((AH232-AF232)/0.36/P232),"")))</f>
        <v>-8.7462462462462462E-2</v>
      </c>
      <c r="BK232" s="84">
        <f>IF(ISBLANK(BH232),"",IF(ISBLANK(AG232),"",IFERROR(((BH232-AG232)/0.36/P232),"")))</f>
        <v>-0.20795795795795793</v>
      </c>
    </row>
    <row r="233" spans="1:64"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23"/>
        <v>74</v>
      </c>
      <c r="Q233" s="54">
        <f>INDEX([1]Sheet1!$J:$J,MATCH(A233,[1]Sheet1!$A:$A,0))</f>
        <v>151.07364628299999</v>
      </c>
      <c r="R233">
        <v>1044.2192467980001</v>
      </c>
      <c r="S233" s="68" t="s">
        <v>94</v>
      </c>
      <c r="T233" s="62">
        <v>1.6</v>
      </c>
      <c r="U233" s="62">
        <v>4.4000000000000004</v>
      </c>
      <c r="V233" s="23">
        <v>10</v>
      </c>
      <c r="W233" s="23">
        <v>23</v>
      </c>
      <c r="Z233" s="171">
        <v>2</v>
      </c>
      <c r="AA233" s="174">
        <v>4.2</v>
      </c>
      <c r="AB233" s="54">
        <v>20</v>
      </c>
      <c r="AC233" s="113">
        <v>28</v>
      </c>
      <c r="AE233" s="25" t="s">
        <v>818</v>
      </c>
      <c r="AF233">
        <v>12.35</v>
      </c>
      <c r="AG233">
        <v>15.76</v>
      </c>
      <c r="AH233" s="84">
        <v>4</v>
      </c>
      <c r="AI233" s="136">
        <v>2</v>
      </c>
      <c r="AJ233" s="135"/>
      <c r="AK233" s="87">
        <v>16.87</v>
      </c>
      <c r="AL233" s="142"/>
      <c r="AM233" s="131"/>
      <c r="AN233" s="84">
        <v>1.75</v>
      </c>
      <c r="AR233" s="84">
        <v>7.0000000000000007E-2</v>
      </c>
      <c r="BD233" s="140">
        <f t="shared" si="19"/>
        <v>1.75</v>
      </c>
      <c r="BE233" s="140">
        <f t="shared" si="20"/>
        <v>7.0000000000000007E-2</v>
      </c>
      <c r="BF233" s="140" t="str">
        <f t="shared" si="21"/>
        <v/>
      </c>
      <c r="BG233" s="140" t="str">
        <f t="shared" si="22"/>
        <v/>
      </c>
      <c r="BH233" s="84">
        <f t="shared" si="18"/>
        <v>20.87</v>
      </c>
      <c r="BI233" s="84">
        <f>IF(ISBLANK(AH233),"",IF(ISBLANK(AF235),"",IFERROR(((AH233-AF235)/0.36/P233),"")))</f>
        <v>5.5555555555555559E-2</v>
      </c>
      <c r="BJ233" s="84">
        <f>IF(ISBLANK(AH233),"",IF(ISBLANK(AH235),"",IFERROR(((AH233-AH235)/0.36/P233),"")))</f>
        <v>7.5075075075075076E-2</v>
      </c>
      <c r="BK233" s="84">
        <f>IF(ISBLANK(BH233),"",IF(ISBLANK(AG235),"",IFERROR(((BH233-AG235)/0.36/P233),"")))</f>
        <v>0.61186186186186187</v>
      </c>
      <c r="BL233" s="84">
        <f>IF(ISBLANK(BH235),"",IF(ISBLANK(BH233),"",IFERROR(((BH233-BH235)/0.36/P233),"")))</f>
        <v>0.5957207207207208</v>
      </c>
    </row>
    <row r="234" spans="1:64"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23"/>
        <v>74</v>
      </c>
      <c r="Q234" s="54">
        <f>INDEX([1]Sheet1!$J:$J,MATCH(A234,[1]Sheet1!$A:$A,0))</f>
        <v>151.07364628299999</v>
      </c>
      <c r="R234">
        <v>1195.2928930810001</v>
      </c>
      <c r="S234" s="68" t="s">
        <v>94</v>
      </c>
      <c r="T234" s="62">
        <v>1</v>
      </c>
      <c r="U234" s="62">
        <v>2.4</v>
      </c>
      <c r="V234" s="23">
        <v>10</v>
      </c>
      <c r="W234" s="23">
        <v>13</v>
      </c>
      <c r="X234" s="3" t="s">
        <v>778</v>
      </c>
      <c r="Z234" s="171">
        <v>1.5</v>
      </c>
      <c r="AA234" s="174">
        <v>3.9</v>
      </c>
      <c r="AB234" s="54">
        <v>12</v>
      </c>
      <c r="AC234" s="113">
        <v>45</v>
      </c>
      <c r="AE234" s="25" t="s">
        <v>818</v>
      </c>
      <c r="AF234">
        <v>3.87</v>
      </c>
      <c r="AG234">
        <v>7.92</v>
      </c>
      <c r="AH234" s="84">
        <v>5</v>
      </c>
      <c r="AI234" s="136">
        <v>2</v>
      </c>
      <c r="AJ234" s="135"/>
      <c r="AK234" s="87">
        <v>3</v>
      </c>
      <c r="AL234" s="142">
        <v>3</v>
      </c>
      <c r="AM234" s="131"/>
      <c r="AN234" s="84">
        <v>2.21</v>
      </c>
      <c r="AR234" s="84">
        <v>7.0000000000000007E-2</v>
      </c>
      <c r="AV234" s="84">
        <v>3.22</v>
      </c>
      <c r="AZ234" s="84">
        <v>0.38</v>
      </c>
      <c r="BD234" s="140">
        <f t="shared" si="19"/>
        <v>2.21</v>
      </c>
      <c r="BE234" s="140">
        <f t="shared" si="20"/>
        <v>7.0000000000000007E-2</v>
      </c>
      <c r="BF234" s="140">
        <f t="shared" si="21"/>
        <v>3.22</v>
      </c>
      <c r="BG234" s="140">
        <f t="shared" si="22"/>
        <v>0.38</v>
      </c>
      <c r="BH234" s="84">
        <f t="shared" si="18"/>
        <v>8</v>
      </c>
      <c r="BI234" s="84">
        <f>IF(ISBLANK(AH234),"",IF(ISBLANK(AF235),"",IFERROR(((AH234-AF235)/0.36/P234),"")))</f>
        <v>9.3093093093093104E-2</v>
      </c>
      <c r="BJ234" s="84">
        <f>IF(ISBLANK(AH234),"",IF(ISBLANK(AH235),"",IFERROR(((AH234-AH235)/0.36/P234),"")))</f>
        <v>0.11261261261261261</v>
      </c>
      <c r="BK234" s="84">
        <f>IF(ISBLANK(BH234),"",IF(ISBLANK(AG235),"",IFERROR(((BH234-AG235)/0.36/P234),"")))</f>
        <v>0.12875375375375375</v>
      </c>
      <c r="BL234" s="84">
        <f>IF(ISBLANK(BH235),"",IF(ISBLANK(BH234),"",IFERROR(((BH234-BH235)/0.36/P234),"")))</f>
        <v>0.11261261261261261</v>
      </c>
    </row>
    <row r="235" spans="1:64"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23"/>
        <v>74</v>
      </c>
      <c r="Q235" s="54">
        <f>INDEX([1]Sheet1!$J:$J,MATCH(A235,[1]Sheet1!$A:$A,0))</f>
        <v>151.07364628299999</v>
      </c>
      <c r="R235">
        <v>1346.3665393639999</v>
      </c>
      <c r="S235" s="68" t="s">
        <v>94</v>
      </c>
      <c r="T235" s="62">
        <v>1.5</v>
      </c>
      <c r="U235" s="62">
        <v>2.4</v>
      </c>
      <c r="V235" s="23">
        <v>5</v>
      </c>
      <c r="W235" s="23">
        <v>15</v>
      </c>
      <c r="Z235" s="171">
        <v>1</v>
      </c>
      <c r="AA235" s="174">
        <v>1.8</v>
      </c>
      <c r="AB235" s="54">
        <v>8</v>
      </c>
      <c r="AC235" s="113">
        <v>26</v>
      </c>
      <c r="AD235" s="3" t="s">
        <v>721</v>
      </c>
      <c r="AE235" s="25" t="s">
        <v>818</v>
      </c>
      <c r="AF235">
        <v>2.52</v>
      </c>
      <c r="AG235">
        <v>4.57</v>
      </c>
      <c r="AH235" s="84">
        <v>2</v>
      </c>
      <c r="AI235" s="136">
        <v>2</v>
      </c>
      <c r="AJ235" s="135"/>
      <c r="AK235" s="87">
        <v>3</v>
      </c>
      <c r="AL235" s="142">
        <v>3</v>
      </c>
      <c r="AM235" s="131"/>
      <c r="AN235" s="84">
        <v>1.51</v>
      </c>
      <c r="AR235" s="84">
        <v>0.2</v>
      </c>
      <c r="AV235" s="84">
        <v>1.96</v>
      </c>
      <c r="AZ235" s="84">
        <v>0.15</v>
      </c>
      <c r="BD235" s="140">
        <f t="shared" si="19"/>
        <v>1.51</v>
      </c>
      <c r="BE235" s="140">
        <f t="shared" si="20"/>
        <v>0.2</v>
      </c>
      <c r="BF235" s="140">
        <f t="shared" si="21"/>
        <v>1.96</v>
      </c>
      <c r="BG235" s="140">
        <f t="shared" si="22"/>
        <v>0.15</v>
      </c>
      <c r="BH235" s="84">
        <f t="shared" si="18"/>
        <v>5</v>
      </c>
      <c r="BI235" s="84">
        <f>IF(ISBLANK(AH235),"",IF(ISBLANK(AF235),"",IFERROR(((AH235-AF235)/0.36/P235),"")))</f>
        <v>-1.9519519519519524E-2</v>
      </c>
      <c r="BK235" s="84">
        <f>IF(ISBLANK(BH235),"",IF(ISBLANK(AG235),"",IFERROR(((BH235-AG235)/0.36/P235),"")))</f>
        <v>1.6141141141141131E-2</v>
      </c>
    </row>
    <row r="236" spans="1:64"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23"/>
        <v>74</v>
      </c>
      <c r="Q236" s="54">
        <f>INDEX([1]Sheet1!$J:$J,MATCH(A236,[1]Sheet1!$A:$A,0))</f>
        <v>151.07364628299999</v>
      </c>
      <c r="R236">
        <v>1042.1817914789999</v>
      </c>
      <c r="S236" s="68" t="s">
        <v>94</v>
      </c>
      <c r="T236" s="62">
        <v>2</v>
      </c>
      <c r="U236" s="62">
        <v>2</v>
      </c>
      <c r="V236" s="23">
        <v>10</v>
      </c>
      <c r="W236" s="23">
        <v>17</v>
      </c>
      <c r="X236" s="3" t="s">
        <v>778</v>
      </c>
      <c r="Z236" s="171">
        <v>1</v>
      </c>
      <c r="AA236" s="174">
        <v>0.9</v>
      </c>
      <c r="AB236" s="54">
        <v>8</v>
      </c>
      <c r="AC236" s="113">
        <v>35</v>
      </c>
      <c r="AE236" s="25" t="s">
        <v>818</v>
      </c>
      <c r="AF236">
        <v>5.1100000000000003</v>
      </c>
      <c r="AG236">
        <v>10.57</v>
      </c>
      <c r="AH236" s="84">
        <v>10.48</v>
      </c>
      <c r="AI236" s="109"/>
      <c r="AJ236" s="135"/>
      <c r="AK236" s="85">
        <v>4</v>
      </c>
      <c r="AL236" s="142">
        <v>4</v>
      </c>
      <c r="AM236" s="131"/>
      <c r="AN236" s="106"/>
      <c r="AP236" s="146"/>
      <c r="AQ236" s="106"/>
      <c r="AR236" s="106"/>
      <c r="AT236" s="146"/>
      <c r="AU236" s="146"/>
      <c r="AV236" s="84">
        <v>3.22</v>
      </c>
      <c r="AZ236" s="84">
        <v>0.18</v>
      </c>
      <c r="BD236" s="140" t="str">
        <f t="shared" si="19"/>
        <v/>
      </c>
      <c r="BE236" s="140" t="str">
        <f t="shared" si="20"/>
        <v/>
      </c>
      <c r="BF236" s="140">
        <f t="shared" si="21"/>
        <v>3.22</v>
      </c>
      <c r="BG236" s="140">
        <f t="shared" si="22"/>
        <v>0.18</v>
      </c>
      <c r="BH236" s="84">
        <f t="shared" si="18"/>
        <v>14.48</v>
      </c>
      <c r="BI236" s="84">
        <f>IF(ISBLANK(AH236),"",IF(ISBLANK(AF238),"",IFERROR(((AH236-AF238)/0.36/P236),"")))</f>
        <v>0.25825825825825832</v>
      </c>
      <c r="BJ236" s="84">
        <f>IF(ISBLANK(AH236),"",IF(ISBLANK(AH238),"",IFERROR(((AH236-AH238)/0.36/P236),"")))</f>
        <v>0.28078078078078078</v>
      </c>
      <c r="BK236" s="84">
        <f>IF(ISBLANK(BH236),"",IF(ISBLANK(AG238),"",IFERROR(((BH236-AG238)/0.36/P236),"")))</f>
        <v>0.28490990990990989</v>
      </c>
      <c r="BL236" s="84">
        <f>IF(ISBLANK(BH238),"",IF(ISBLANK(BH236),"",IFERROR(((BH236-BH238)/0.36/P236),"")))</f>
        <v>0.35585585585585588</v>
      </c>
    </row>
    <row r="237" spans="1:64"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23"/>
        <v>74</v>
      </c>
      <c r="Q237" s="54">
        <f>INDEX([1]Sheet1!$J:$J,MATCH(A237,[1]Sheet1!$A:$A,0))</f>
        <v>151.07364628299999</v>
      </c>
      <c r="R237">
        <v>1193.2554377619999</v>
      </c>
      <c r="S237" s="68" t="s">
        <v>94</v>
      </c>
      <c r="T237" s="62">
        <v>1</v>
      </c>
      <c r="U237" s="62">
        <v>1.6</v>
      </c>
      <c r="V237" s="23">
        <v>1</v>
      </c>
      <c r="W237" s="23">
        <v>7</v>
      </c>
      <c r="X237" s="3" t="s">
        <v>778</v>
      </c>
      <c r="Z237" s="171">
        <v>2</v>
      </c>
      <c r="AA237" s="174">
        <v>2.5</v>
      </c>
      <c r="AB237" s="54">
        <v>10</v>
      </c>
      <c r="AC237" s="113">
        <v>35</v>
      </c>
      <c r="AE237" s="25" t="s">
        <v>818</v>
      </c>
      <c r="AF237">
        <v>1.77</v>
      </c>
      <c r="AG237">
        <v>4.92</v>
      </c>
      <c r="AH237" s="84">
        <v>2</v>
      </c>
      <c r="AI237" s="136">
        <v>2</v>
      </c>
      <c r="AJ237" s="135"/>
      <c r="AK237" s="87">
        <v>6</v>
      </c>
      <c r="AL237" s="142">
        <v>3</v>
      </c>
      <c r="AM237" s="131"/>
      <c r="AN237" s="84">
        <v>1.79</v>
      </c>
      <c r="AR237" s="84">
        <v>0.16</v>
      </c>
      <c r="AV237" s="84">
        <v>3.32</v>
      </c>
      <c r="AZ237" s="84">
        <v>0.34</v>
      </c>
      <c r="BD237" s="140">
        <f t="shared" si="19"/>
        <v>1.79</v>
      </c>
      <c r="BE237" s="140">
        <f t="shared" si="20"/>
        <v>0.16</v>
      </c>
      <c r="BF237" s="140">
        <f t="shared" si="21"/>
        <v>3.32</v>
      </c>
      <c r="BG237" s="140">
        <f t="shared" si="22"/>
        <v>0.34</v>
      </c>
      <c r="BH237" s="84">
        <f t="shared" si="18"/>
        <v>8</v>
      </c>
      <c r="BI237" s="84">
        <f>IF(ISBLANK(AH237),"",IF(ISBLANK(AF238),"",IFERROR(((AH237-AF238)/0.36/P237),"")))</f>
        <v>-6.006006006006006E-2</v>
      </c>
      <c r="BJ237" s="84">
        <f>IF(ISBLANK(AH237),"",IF(ISBLANK(AH238),"",IFERROR(((AH237-AH238)/0.36/P237),"")))</f>
        <v>-3.7537537537537538E-2</v>
      </c>
      <c r="BK237" s="84">
        <f>IF(ISBLANK(BH237),"",IF(ISBLANK(AG238),"",IFERROR(((BH237-AG238)/0.36/P237),"")))</f>
        <v>4.1666666666666644E-2</v>
      </c>
      <c r="BL237" s="84">
        <f>IF(ISBLANK(BH238),"",IF(ISBLANK(BH237),"",IFERROR(((BH237-BH238)/0.36/P237),"")))</f>
        <v>0.11261261261261261</v>
      </c>
    </row>
    <row r="238" spans="1:64"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23"/>
        <v>74</v>
      </c>
      <c r="Q238" s="54">
        <f>INDEX([1]Sheet1!$J:$J,MATCH(A238,[1]Sheet1!$A:$A,0))</f>
        <v>151.07364628299999</v>
      </c>
      <c r="R238">
        <v>1344.3290840449999</v>
      </c>
      <c r="S238" s="68" t="s">
        <v>94</v>
      </c>
      <c r="T238" s="62">
        <v>1.75</v>
      </c>
      <c r="U238" s="62">
        <v>1.4</v>
      </c>
      <c r="V238" s="23">
        <v>10</v>
      </c>
      <c r="W238" s="23">
        <v>10</v>
      </c>
      <c r="Z238" s="171">
        <v>2.5</v>
      </c>
      <c r="AA238" s="174">
        <v>1.9</v>
      </c>
      <c r="AB238" s="54">
        <v>5</v>
      </c>
      <c r="AC238" s="113">
        <v>10</v>
      </c>
      <c r="AD238" s="3" t="s">
        <v>721</v>
      </c>
      <c r="AE238" s="25" t="s">
        <v>818</v>
      </c>
      <c r="AF238">
        <v>3.6</v>
      </c>
      <c r="AG238">
        <v>6.8900000000000006</v>
      </c>
      <c r="AH238" s="84">
        <v>3</v>
      </c>
      <c r="AI238" s="136">
        <v>3</v>
      </c>
      <c r="AJ238" s="135"/>
      <c r="AK238" s="87">
        <v>2</v>
      </c>
      <c r="AL238" s="142">
        <v>2</v>
      </c>
      <c r="AM238" s="131"/>
      <c r="AN238" s="84">
        <v>1.75</v>
      </c>
      <c r="AR238" s="84">
        <v>0.15</v>
      </c>
      <c r="AV238" s="84">
        <v>4.16</v>
      </c>
      <c r="AZ238" s="84">
        <v>0.4</v>
      </c>
      <c r="BD238" s="140">
        <f t="shared" si="19"/>
        <v>1.75</v>
      </c>
      <c r="BE238" s="140">
        <f t="shared" si="20"/>
        <v>0.15</v>
      </c>
      <c r="BF238" s="140">
        <f t="shared" si="21"/>
        <v>4.16</v>
      </c>
      <c r="BG238" s="140">
        <f t="shared" si="22"/>
        <v>0.4</v>
      </c>
      <c r="BH238" s="84">
        <f t="shared" si="18"/>
        <v>5</v>
      </c>
      <c r="BI238" s="84">
        <f>IF(ISBLANK(AH238),"",IF(ISBLANK(AF238),"",IFERROR(((AH238-AF238)/0.36/P238),"")))</f>
        <v>-2.2522522522522525E-2</v>
      </c>
      <c r="BK238" s="84">
        <f>IF(ISBLANK(BH238),"",IF(ISBLANK(AG238),"",IFERROR(((BH238-AG238)/0.36/P238),"")))</f>
        <v>-7.0945945945945971E-2</v>
      </c>
    </row>
    <row r="239" spans="1:64"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23"/>
        <v>74</v>
      </c>
      <c r="Q239" s="54">
        <f>INDEX([1]Sheet1!$J:$J,MATCH(A239,[1]Sheet1!$A:$A,0))</f>
        <v>214.846940249</v>
      </c>
      <c r="R239">
        <v>1211.3954192660001</v>
      </c>
      <c r="S239" s="68" t="s">
        <v>94</v>
      </c>
      <c r="T239" s="62">
        <v>1.25</v>
      </c>
      <c r="U239" s="62">
        <v>2.4</v>
      </c>
      <c r="V239" s="23">
        <v>10</v>
      </c>
      <c r="W239" s="23">
        <v>10</v>
      </c>
      <c r="Z239" s="171">
        <v>1</v>
      </c>
      <c r="AA239" s="174">
        <v>5.0999999999999996</v>
      </c>
      <c r="AB239" s="54">
        <v>15</v>
      </c>
      <c r="AC239" s="113">
        <v>20</v>
      </c>
      <c r="AE239" s="25" t="s">
        <v>818</v>
      </c>
      <c r="AF239">
        <v>3.8</v>
      </c>
      <c r="AG239">
        <v>7.67</v>
      </c>
      <c r="AH239" s="84">
        <v>3</v>
      </c>
      <c r="AI239" s="136">
        <v>3</v>
      </c>
      <c r="AJ239" s="135"/>
      <c r="AK239" s="87">
        <v>8</v>
      </c>
      <c r="AL239" s="142">
        <v>3.2</v>
      </c>
      <c r="AM239" s="131"/>
      <c r="AN239" s="84">
        <v>2.35</v>
      </c>
      <c r="AR239" s="84">
        <v>0.08</v>
      </c>
      <c r="AV239" s="84">
        <v>4.41</v>
      </c>
      <c r="AZ239" s="84">
        <v>0.24</v>
      </c>
      <c r="BD239" s="140">
        <f t="shared" si="19"/>
        <v>2.35</v>
      </c>
      <c r="BE239" s="140">
        <f t="shared" si="20"/>
        <v>0.08</v>
      </c>
      <c r="BF239" s="140">
        <f t="shared" si="21"/>
        <v>4.41</v>
      </c>
      <c r="BG239" s="140">
        <f t="shared" si="22"/>
        <v>0.24</v>
      </c>
      <c r="BH239" s="84">
        <f t="shared" si="18"/>
        <v>11</v>
      </c>
      <c r="BI239" s="84">
        <f>IF(ISBLANK(AH239),"",IF(ISBLANK(AF241),"",IFERROR(((AH239-AF241)/0.36/P239),"")))</f>
        <v>4.8048048048048055E-2</v>
      </c>
      <c r="BJ239" s="84">
        <f>IF(ISBLANK(AH239),"",IF(ISBLANK(AH241),"",IFERROR(((AH239-AH241)/0.36/P239),"")))</f>
        <v>-0.15015015015015015</v>
      </c>
      <c r="BK239" s="84">
        <f>IF(ISBLANK(BH239),"",IF(ISBLANK(AG241),"",IFERROR(((BH239-AG241)/0.36/P239),"")))</f>
        <v>0.1753003003003003</v>
      </c>
      <c r="BL239" s="84">
        <f>IF(ISBLANK(BH241),"",IF(ISBLANK(BH239),"",IFERROR(((BH239-BH241)/0.36/P239),"")))</f>
        <v>7.5075075075075076E-2</v>
      </c>
    </row>
    <row r="240" spans="1:64"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23"/>
        <v>74</v>
      </c>
      <c r="Q240" s="54">
        <f>INDEX([1]Sheet1!$J:$J,MATCH(A240,[1]Sheet1!$A:$A,0))</f>
        <v>214.846940249</v>
      </c>
      <c r="R240">
        <v>1426.2423595150001</v>
      </c>
      <c r="S240" s="68" t="s">
        <v>94</v>
      </c>
      <c r="T240" s="62">
        <v>1.75</v>
      </c>
      <c r="U240" s="62">
        <v>3.4</v>
      </c>
      <c r="V240" s="23">
        <v>8</v>
      </c>
      <c r="W240" s="23">
        <v>12</v>
      </c>
      <c r="Z240" s="171">
        <v>1</v>
      </c>
      <c r="AA240" s="174">
        <v>5.2</v>
      </c>
      <c r="AB240" s="54">
        <v>20</v>
      </c>
      <c r="AC240" s="113">
        <v>45</v>
      </c>
      <c r="AE240" s="25" t="s">
        <v>818</v>
      </c>
      <c r="AF240">
        <v>3.92</v>
      </c>
      <c r="AG240">
        <v>10.210000000000001</v>
      </c>
      <c r="AH240" s="84">
        <v>4</v>
      </c>
      <c r="AI240" s="136">
        <v>4</v>
      </c>
      <c r="AJ240" s="135"/>
      <c r="AK240" s="87">
        <v>1.31</v>
      </c>
      <c r="AL240" s="146"/>
      <c r="AM240" s="131"/>
      <c r="AN240" s="84">
        <v>1.65</v>
      </c>
      <c r="AR240" s="84">
        <v>0.04</v>
      </c>
      <c r="AV240" s="106"/>
      <c r="AX240" s="146"/>
      <c r="AY240" s="106"/>
      <c r="AZ240" s="106"/>
      <c r="BB240" s="146"/>
      <c r="BC240" s="146"/>
      <c r="BD240" s="140">
        <f t="shared" si="19"/>
        <v>1.65</v>
      </c>
      <c r="BE240" s="140">
        <f t="shared" si="20"/>
        <v>0.04</v>
      </c>
      <c r="BF240" s="140" t="str">
        <f t="shared" si="21"/>
        <v/>
      </c>
      <c r="BG240" s="140" t="str">
        <f t="shared" si="22"/>
        <v/>
      </c>
      <c r="BH240" s="84">
        <f t="shared" si="18"/>
        <v>5.3100000000000005</v>
      </c>
      <c r="BI240" s="84">
        <f>IF(ISBLANK(AH240),"",IF(ISBLANK(AF241),"",IFERROR(((AH240-AF241)/0.36/P240),"")))</f>
        <v>8.55855855855856E-2</v>
      </c>
      <c r="BJ240" s="84">
        <f>IF(ISBLANK(AH240),"",IF(ISBLANK(AH241),"",IFERROR(((AH240-AH241)/0.36/P240),"")))</f>
        <v>-0.11261261261261261</v>
      </c>
      <c r="BK240" s="84">
        <f>IF(ISBLANK(BH240),"",IF(ISBLANK(AG241),"",IFERROR(((BH240-AG241)/0.36/P240),"")))</f>
        <v>-3.8288288288288272E-2</v>
      </c>
      <c r="BL240" s="84">
        <f>IF(ISBLANK(BH241),"",IF(ISBLANK(BH240),"",IFERROR(((BH240-BH241)/0.36/P240),"")))</f>
        <v>-0.13851351351351349</v>
      </c>
    </row>
    <row r="241" spans="1:64"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23"/>
        <v>74</v>
      </c>
      <c r="Q241" s="54">
        <f>INDEX([1]Sheet1!$J:$J,MATCH(A241,[1]Sheet1!$A:$A,0))</f>
        <v>214.846940249</v>
      </c>
      <c r="R241">
        <v>1641.0892997640001</v>
      </c>
      <c r="S241" s="68" t="s">
        <v>94</v>
      </c>
      <c r="T241" s="62">
        <v>1.5</v>
      </c>
      <c r="U241" s="62">
        <v>7.6</v>
      </c>
      <c r="V241" s="23">
        <v>10</v>
      </c>
      <c r="W241" s="23">
        <v>14</v>
      </c>
      <c r="X241" s="3" t="s">
        <v>778</v>
      </c>
      <c r="Z241" s="171">
        <v>1.5</v>
      </c>
      <c r="AA241" s="174">
        <v>2.6</v>
      </c>
      <c r="AB241" s="54">
        <v>25</v>
      </c>
      <c r="AC241" s="113">
        <v>40</v>
      </c>
      <c r="AE241" s="25" t="s">
        <v>818</v>
      </c>
      <c r="AF241">
        <v>1.72</v>
      </c>
      <c r="AG241">
        <v>6.33</v>
      </c>
      <c r="AH241" s="84">
        <v>7</v>
      </c>
      <c r="AI241" s="136">
        <v>3</v>
      </c>
      <c r="AJ241" s="135"/>
      <c r="AK241" s="87">
        <v>2</v>
      </c>
      <c r="AL241" s="142">
        <v>2</v>
      </c>
      <c r="AM241" s="131"/>
      <c r="AN241" s="84">
        <v>2.2799999999999998</v>
      </c>
      <c r="AR241" s="84">
        <v>0.08</v>
      </c>
      <c r="AV241" s="84">
        <v>3.68</v>
      </c>
      <c r="AZ241" s="84">
        <v>0.17</v>
      </c>
      <c r="BD241" s="140">
        <f t="shared" si="19"/>
        <v>2.2799999999999998</v>
      </c>
      <c r="BE241" s="140">
        <f t="shared" si="20"/>
        <v>0.08</v>
      </c>
      <c r="BF241" s="140">
        <f t="shared" si="21"/>
        <v>3.68</v>
      </c>
      <c r="BG241" s="140">
        <f t="shared" si="22"/>
        <v>0.17</v>
      </c>
      <c r="BH241" s="84">
        <f t="shared" si="18"/>
        <v>9</v>
      </c>
      <c r="BI241" s="84">
        <f>IF(ISBLANK(AH241),"",IF(ISBLANK(AF241),"",IFERROR(((AH241-AF241)/0.36/P241),"")))</f>
        <v>0.19819819819819823</v>
      </c>
      <c r="BK241" s="84">
        <f>IF(ISBLANK(BH241),"",IF(ISBLANK(AG241),"",IFERROR(((BH241-AG241)/0.36/P241),"")))</f>
        <v>0.10022522522522523</v>
      </c>
    </row>
    <row r="242" spans="1:64"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23"/>
        <v>74</v>
      </c>
      <c r="Q242" s="54">
        <f>INDEX([1]Sheet1!$J:$J,MATCH(A242,[1]Sheet1!$A:$A,0))</f>
        <v>128.54716680300001</v>
      </c>
      <c r="R242">
        <v>650.193488441</v>
      </c>
      <c r="S242" s="68" t="s">
        <v>276</v>
      </c>
      <c r="T242" s="62">
        <v>0</v>
      </c>
      <c r="U242" s="62">
        <v>0</v>
      </c>
      <c r="V242" s="23">
        <v>1</v>
      </c>
      <c r="W242" s="23">
        <v>4</v>
      </c>
      <c r="Z242" s="171">
        <v>0.8</v>
      </c>
      <c r="AA242" s="174">
        <v>1.6</v>
      </c>
      <c r="AB242" s="54">
        <v>10</v>
      </c>
      <c r="AC242" s="113">
        <v>25</v>
      </c>
      <c r="AE242" s="25" t="s">
        <v>818</v>
      </c>
      <c r="AF242">
        <v>0.18</v>
      </c>
      <c r="AG242">
        <v>2.37</v>
      </c>
      <c r="AH242" s="84">
        <v>1</v>
      </c>
      <c r="AI242" s="136">
        <v>1</v>
      </c>
      <c r="AJ242" s="135"/>
      <c r="AK242" s="85">
        <v>1</v>
      </c>
      <c r="AL242" s="142"/>
      <c r="AM242" s="131"/>
      <c r="AN242" s="84">
        <v>3.4</v>
      </c>
      <c r="AR242" s="84">
        <v>0.2</v>
      </c>
      <c r="AV242" s="84">
        <v>3.68</v>
      </c>
      <c r="AZ242" s="84">
        <v>0.31</v>
      </c>
      <c r="BD242" s="140">
        <f t="shared" si="19"/>
        <v>3.4</v>
      </c>
      <c r="BE242" s="140">
        <f t="shared" si="20"/>
        <v>0.2</v>
      </c>
      <c r="BF242" s="140">
        <f t="shared" si="21"/>
        <v>3.68</v>
      </c>
      <c r="BG242" s="140">
        <f t="shared" si="22"/>
        <v>0.31</v>
      </c>
      <c r="BH242" s="84">
        <f t="shared" si="18"/>
        <v>2</v>
      </c>
      <c r="BI242" s="84">
        <f>IF(ISBLANK(AH242),"",IF(ISBLANK(AF243),"",IFERROR(((AH242-AF243)/0.36/P242),"")))</f>
        <v>3.7537537537537538E-2</v>
      </c>
      <c r="BJ242" s="84">
        <f>IF(ISBLANK(AH242),"",IF(ISBLANK(AH243),"",IFERROR(((AH242-AH243)/0.36/P242),"")))</f>
        <v>5.6306306306306312E-3</v>
      </c>
      <c r="BK242" s="84">
        <f>IF(ISBLANK(BH242),"",IF(ISBLANK(AG243),"",IFERROR(((BH242-AG243)/0.36/P242),"")))</f>
        <v>7.5075075075075076E-2</v>
      </c>
      <c r="BL242" s="84">
        <f>IF(ISBLANK(BH243),"",IF(ISBLANK(BH242),"",IFERROR(((BH242-BH243)/0.36/P242),"")))</f>
        <v>-0.33633633633633631</v>
      </c>
    </row>
    <row r="243" spans="1:64"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23"/>
        <v>74</v>
      </c>
      <c r="Q243" s="54">
        <f>INDEX([1]Sheet1!$J:$J,MATCH(A243,[1]Sheet1!$A:$A,0))</f>
        <v>128.54716680300001</v>
      </c>
      <c r="R243">
        <v>778.74065524399998</v>
      </c>
      <c r="S243" s="68" t="s">
        <v>276</v>
      </c>
      <c r="T243" s="62">
        <v>0</v>
      </c>
      <c r="U243" s="62">
        <v>0</v>
      </c>
      <c r="V243" s="23">
        <v>1</v>
      </c>
      <c r="W243" s="23">
        <v>6</v>
      </c>
      <c r="Z243" s="171">
        <v>0</v>
      </c>
      <c r="AA243" s="174">
        <v>0.8</v>
      </c>
      <c r="AB243" s="54">
        <v>15</v>
      </c>
      <c r="AC243" s="113">
        <v>35</v>
      </c>
      <c r="AD243" s="3" t="s">
        <v>722</v>
      </c>
      <c r="AE243" s="25" t="s">
        <v>818</v>
      </c>
      <c r="AF243">
        <v>0</v>
      </c>
      <c r="AG243">
        <v>0</v>
      </c>
      <c r="AH243" s="84">
        <v>0.85</v>
      </c>
      <c r="AI243" s="109"/>
      <c r="AJ243" s="135"/>
      <c r="AK243" s="87">
        <v>10.11</v>
      </c>
      <c r="AL243" s="146"/>
      <c r="AM243" s="131"/>
      <c r="AN243" s="106"/>
      <c r="AP243" s="146"/>
      <c r="AQ243" s="106"/>
      <c r="AR243" s="106"/>
      <c r="AT243" s="146"/>
      <c r="AU243" s="146"/>
      <c r="AV243" s="109"/>
      <c r="AX243" s="109"/>
      <c r="AY243" s="109"/>
      <c r="AZ243" s="109"/>
      <c r="BB243" s="109"/>
      <c r="BC243" s="109"/>
      <c r="BD243" s="140" t="str">
        <f t="shared" si="19"/>
        <v/>
      </c>
      <c r="BE243" s="140" t="str">
        <f t="shared" si="20"/>
        <v/>
      </c>
      <c r="BF243" s="140" t="str">
        <f t="shared" si="21"/>
        <v/>
      </c>
      <c r="BG243" s="140" t="str">
        <f t="shared" si="22"/>
        <v/>
      </c>
      <c r="BH243" s="84">
        <f t="shared" si="18"/>
        <v>10.959999999999999</v>
      </c>
      <c r="BI243" s="84">
        <f>IF(ISBLANK(AH243),"",IF(ISBLANK(AF243),"",IFERROR(((AH243-AF243)/0.36/P243),"")))</f>
        <v>3.1906906906906909E-2</v>
      </c>
      <c r="BK243" s="84">
        <f>IF(ISBLANK(BH243),"",IF(ISBLANK(AG243),"",IFERROR(((BH243-AG243)/0.36/P243),"")))</f>
        <v>0.41141141141141141</v>
      </c>
    </row>
    <row r="244" spans="1:64"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23"/>
        <v>74</v>
      </c>
      <c r="Q244" s="54">
        <f>INDEX([1]Sheet1!$J:$J,MATCH(A244,[1]Sheet1!$A:$A,0))</f>
        <v>128.54716680300001</v>
      </c>
      <c r="R244">
        <v>650.193488441</v>
      </c>
      <c r="S244" s="68" t="s">
        <v>276</v>
      </c>
      <c r="T244" s="62">
        <v>0</v>
      </c>
      <c r="U244" s="62">
        <v>0</v>
      </c>
      <c r="V244" s="23">
        <v>1</v>
      </c>
      <c r="W244" s="23">
        <v>6</v>
      </c>
      <c r="Z244" s="171">
        <v>2.9</v>
      </c>
      <c r="AA244" s="174">
        <v>3.3</v>
      </c>
      <c r="AB244" s="54">
        <v>5</v>
      </c>
      <c r="AC244" s="113">
        <v>35</v>
      </c>
      <c r="AE244" s="25" t="s">
        <v>818</v>
      </c>
      <c r="AF244">
        <v>0</v>
      </c>
      <c r="AG244">
        <v>0</v>
      </c>
      <c r="AH244" s="84">
        <v>1</v>
      </c>
      <c r="AI244" s="136">
        <v>1</v>
      </c>
      <c r="AJ244" s="135"/>
      <c r="AK244" s="87">
        <v>4</v>
      </c>
      <c r="AL244" s="142">
        <v>4</v>
      </c>
      <c r="AM244" s="131"/>
      <c r="AN244" s="84">
        <v>2.38</v>
      </c>
      <c r="AR244" s="84">
        <v>0.28999999999999998</v>
      </c>
      <c r="AV244" s="84">
        <v>3.64</v>
      </c>
      <c r="AZ244" s="84">
        <v>0.59</v>
      </c>
      <c r="BD244" s="140">
        <f t="shared" si="19"/>
        <v>2.38</v>
      </c>
      <c r="BE244" s="140">
        <f t="shared" si="20"/>
        <v>0.28999999999999998</v>
      </c>
      <c r="BF244" s="140">
        <f t="shared" si="21"/>
        <v>3.64</v>
      </c>
      <c r="BG244" s="140">
        <f t="shared" si="22"/>
        <v>0.59</v>
      </c>
      <c r="BH244" s="84">
        <f t="shared" si="18"/>
        <v>5</v>
      </c>
      <c r="BI244" s="84">
        <f>IF(ISBLANK(AH244),"",IF(ISBLANK(AF245),"",IFERROR(((AH244-AF245)/0.36/P244),"")))</f>
        <v>3.7537537537537538E-2</v>
      </c>
      <c r="BJ244" s="84">
        <f>IF(ISBLANK(AH244),"",IF(ISBLANK(AH245),"",IFERROR(((AH244-AH245)/0.36/P244),"")))</f>
        <v>0</v>
      </c>
      <c r="BK244" s="84">
        <f>IF(ISBLANK(BH244),"",IF(ISBLANK(AG245),"",IFERROR(((BH244-AG245)/0.36/P244),"")))</f>
        <v>0.1876876876876877</v>
      </c>
      <c r="BL244" s="84">
        <f>IF(ISBLANK(BH245),"",IF(ISBLANK(BH244),"",IFERROR(((BH244-BH245)/0.36/P244),"")))</f>
        <v>0.11261261261261261</v>
      </c>
    </row>
    <row r="245" spans="1:64"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23"/>
        <v>74</v>
      </c>
      <c r="Q245" s="54">
        <f>INDEX([1]Sheet1!$J:$J,MATCH(A245,[1]Sheet1!$A:$A,0))</f>
        <v>128.54716680300001</v>
      </c>
      <c r="R245">
        <v>778.74065524399998</v>
      </c>
      <c r="S245" s="68" t="s">
        <v>276</v>
      </c>
      <c r="T245" s="62">
        <v>0</v>
      </c>
      <c r="U245" s="62">
        <v>0</v>
      </c>
      <c r="V245" s="23">
        <v>1</v>
      </c>
      <c r="W245" s="23">
        <v>3</v>
      </c>
      <c r="Z245" s="171">
        <v>0</v>
      </c>
      <c r="AA245" s="174">
        <v>0.7</v>
      </c>
      <c r="AB245" s="54">
        <v>4</v>
      </c>
      <c r="AC245" s="113">
        <v>10</v>
      </c>
      <c r="AE245" s="25" t="s">
        <v>818</v>
      </c>
      <c r="AF245">
        <v>0</v>
      </c>
      <c r="AG245">
        <v>0</v>
      </c>
      <c r="AH245" s="84">
        <v>1</v>
      </c>
      <c r="AI245" s="136">
        <v>1</v>
      </c>
      <c r="AJ245" s="135"/>
      <c r="AK245" s="87">
        <v>1</v>
      </c>
      <c r="AL245" s="142">
        <v>1</v>
      </c>
      <c r="AM245" s="131"/>
      <c r="AN245" s="84">
        <v>1.51</v>
      </c>
      <c r="AR245" s="84">
        <v>0.08</v>
      </c>
      <c r="AV245" s="84">
        <v>2.0299999999999998</v>
      </c>
      <c r="AZ245" s="84">
        <v>0.05</v>
      </c>
      <c r="BD245" s="140">
        <f t="shared" si="19"/>
        <v>1.51</v>
      </c>
      <c r="BE245" s="140">
        <f t="shared" si="20"/>
        <v>0.08</v>
      </c>
      <c r="BF245" s="140">
        <f t="shared" si="21"/>
        <v>2.0299999999999998</v>
      </c>
      <c r="BG245" s="140">
        <f t="shared" si="22"/>
        <v>0.05</v>
      </c>
      <c r="BH245" s="84">
        <f t="shared" si="18"/>
        <v>2</v>
      </c>
      <c r="BI245" s="84">
        <f>IF(ISBLANK(AH245),"",IF(ISBLANK(AF245),"",IFERROR(((AH245-AF245)/0.36/P245),"")))</f>
        <v>3.7537537537537538E-2</v>
      </c>
      <c r="BK245" s="84">
        <f>IF(ISBLANK(BH245),"",IF(ISBLANK(AG245),"",IFERROR(((BH245-AG245)/0.36/P245),"")))</f>
        <v>7.5075075075075076E-2</v>
      </c>
    </row>
    <row r="246" spans="1:64"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23"/>
        <v>74</v>
      </c>
      <c r="Q246" s="54">
        <f>INDEX([1]Sheet1!$J:$J,MATCH(A246,[1]Sheet1!$A:$A,0))</f>
        <v>128.54716680300001</v>
      </c>
      <c r="R246">
        <v>690.21227964100001</v>
      </c>
      <c r="S246" s="68" t="s">
        <v>276</v>
      </c>
      <c r="T246" s="62">
        <v>0</v>
      </c>
      <c r="U246" s="62">
        <v>0</v>
      </c>
      <c r="V246" s="23">
        <v>1</v>
      </c>
      <c r="W246" s="23">
        <v>4</v>
      </c>
      <c r="Z246" s="171">
        <v>0.5</v>
      </c>
      <c r="AA246" s="174">
        <v>2.5</v>
      </c>
      <c r="AB246" s="54">
        <v>5</v>
      </c>
      <c r="AC246" s="113">
        <v>18</v>
      </c>
      <c r="AE246" s="25" t="s">
        <v>818</v>
      </c>
      <c r="AF246">
        <v>0</v>
      </c>
      <c r="AG246">
        <v>0</v>
      </c>
      <c r="AH246" s="84">
        <v>1</v>
      </c>
      <c r="AI246" s="136">
        <v>1</v>
      </c>
      <c r="AJ246" s="135"/>
      <c r="AK246" s="87">
        <v>3.17</v>
      </c>
      <c r="AL246" s="146"/>
      <c r="AM246" s="131"/>
      <c r="AN246" s="84">
        <v>2.31</v>
      </c>
      <c r="AR246" s="84">
        <v>0.25</v>
      </c>
      <c r="AV246" s="106"/>
      <c r="AX246" s="146"/>
      <c r="AY246" s="106"/>
      <c r="AZ246" s="106"/>
      <c r="BB246" s="146"/>
      <c r="BC246" s="146"/>
      <c r="BD246" s="140">
        <f t="shared" si="19"/>
        <v>2.31</v>
      </c>
      <c r="BE246" s="140">
        <f t="shared" si="20"/>
        <v>0.25</v>
      </c>
      <c r="BF246" s="140" t="str">
        <f t="shared" si="21"/>
        <v/>
      </c>
      <c r="BG246" s="140" t="str">
        <f t="shared" si="22"/>
        <v/>
      </c>
      <c r="BH246" s="84">
        <f t="shared" si="18"/>
        <v>4.17</v>
      </c>
      <c r="BI246" s="84">
        <f>IF(ISBLANK(AH246),"",IF(ISBLANK(AF247),"",IFERROR(((AH246-AF247)/0.36/P246),"")))</f>
        <v>3.7537537537537538E-2</v>
      </c>
      <c r="BJ246" s="84">
        <f>IF(ISBLANK(AH246),"",IF(ISBLANK(AH247),"",IFERROR(((AH246-AH247)/0.36/P246),"")))</f>
        <v>0</v>
      </c>
      <c r="BK246" s="84">
        <f>IF(ISBLANK(BH246),"",IF(ISBLANK(AG247),"",IFERROR(((BH246-AG247)/0.36/P246),"")))</f>
        <v>0.15653153153153154</v>
      </c>
      <c r="BL246" s="84">
        <f>IF(ISBLANK(BH247),"",IF(ISBLANK(BH246),"",IFERROR(((BH246-BH247)/0.36/P246),"")))</f>
        <v>7.3573573573573581E-2</v>
      </c>
    </row>
    <row r="247" spans="1:64"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23"/>
        <v>74</v>
      </c>
      <c r="Q247" s="54">
        <f>INDEX([1]Sheet1!$J:$J,MATCH(A247,[1]Sheet1!$A:$A,0))</f>
        <v>128.54716680300001</v>
      </c>
      <c r="R247">
        <v>818.75944644399999</v>
      </c>
      <c r="S247" s="68" t="s">
        <v>276</v>
      </c>
      <c r="T247" s="62">
        <v>0</v>
      </c>
      <c r="U247" s="62">
        <v>0</v>
      </c>
      <c r="V247" s="23">
        <v>1</v>
      </c>
      <c r="W247" s="23">
        <v>3</v>
      </c>
      <c r="Z247" s="171">
        <v>0</v>
      </c>
      <c r="AA247" s="174">
        <v>1.74</v>
      </c>
      <c r="AB247" s="54">
        <v>7</v>
      </c>
      <c r="AC247" s="113">
        <v>20</v>
      </c>
      <c r="AD247" s="3" t="s">
        <v>722</v>
      </c>
      <c r="AE247" s="25" t="s">
        <v>818</v>
      </c>
      <c r="AF247">
        <v>0</v>
      </c>
      <c r="AG247">
        <v>0</v>
      </c>
      <c r="AH247" s="84">
        <v>1</v>
      </c>
      <c r="AI247" s="136">
        <v>1</v>
      </c>
      <c r="AJ247" s="135"/>
      <c r="AK247" s="87">
        <v>1.21</v>
      </c>
      <c r="AL247" s="146"/>
      <c r="AM247" s="131"/>
      <c r="AN247" s="84">
        <v>2.38</v>
      </c>
      <c r="AR247" s="84">
        <v>0.11</v>
      </c>
      <c r="AV247" s="106"/>
      <c r="AX247" s="146"/>
      <c r="AY247" s="106"/>
      <c r="AZ247" s="106"/>
      <c r="BB247" s="146"/>
      <c r="BC247" s="146"/>
      <c r="BD247" s="140">
        <f t="shared" si="19"/>
        <v>2.38</v>
      </c>
      <c r="BE247" s="140">
        <f t="shared" si="20"/>
        <v>0.11</v>
      </c>
      <c r="BF247" s="140" t="str">
        <f t="shared" si="21"/>
        <v/>
      </c>
      <c r="BG247" s="140" t="str">
        <f t="shared" si="22"/>
        <v/>
      </c>
      <c r="BH247" s="84">
        <f t="shared" si="18"/>
        <v>2.21</v>
      </c>
      <c r="BI247" s="84">
        <f>IF(ISBLANK(AH247),"",IF(ISBLANK(AF247),"",IFERROR(((AH247-AF247)/0.36/P247),"")))</f>
        <v>3.7537537537537538E-2</v>
      </c>
      <c r="BK247" s="84">
        <f>IF(ISBLANK(BH247),"",IF(ISBLANK(AG247),"",IFERROR(((BH247-AG247)/0.36/P247),"")))</f>
        <v>8.2957957957957962E-2</v>
      </c>
    </row>
    <row r="248" spans="1:64"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23"/>
        <v>74</v>
      </c>
      <c r="Q248" s="54">
        <f>INDEX([1]Sheet1!$J:$J,MATCH(A248,[1]Sheet1!$A:$A,0))</f>
        <v>128.54716680300001</v>
      </c>
      <c r="R248">
        <v>690.21227964100001</v>
      </c>
      <c r="S248" s="68" t="s">
        <v>276</v>
      </c>
      <c r="T248" s="62">
        <v>0</v>
      </c>
      <c r="U248" s="62">
        <v>0</v>
      </c>
      <c r="V248" s="23">
        <v>1</v>
      </c>
      <c r="W248" s="23">
        <v>7</v>
      </c>
      <c r="Z248" s="171">
        <v>0.5</v>
      </c>
      <c r="AA248" s="174">
        <v>3.2</v>
      </c>
      <c r="AB248" s="54">
        <v>5</v>
      </c>
      <c r="AC248" s="113">
        <v>35</v>
      </c>
      <c r="AE248" s="25" t="s">
        <v>818</v>
      </c>
      <c r="AF248">
        <v>0</v>
      </c>
      <c r="AG248">
        <v>0</v>
      </c>
      <c r="AH248" s="84">
        <v>1</v>
      </c>
      <c r="AI248" s="136">
        <v>1</v>
      </c>
      <c r="AJ248" s="135"/>
      <c r="AK248" s="87">
        <v>1</v>
      </c>
      <c r="AL248" s="142">
        <v>1</v>
      </c>
      <c r="AM248" s="131"/>
      <c r="AN248" s="84">
        <v>2.59</v>
      </c>
      <c r="AR248" s="84">
        <v>0.13</v>
      </c>
      <c r="AV248" s="84">
        <v>2.77</v>
      </c>
      <c r="AZ248" s="84">
        <v>0.19</v>
      </c>
      <c r="BD248" s="140">
        <f t="shared" si="19"/>
        <v>2.59</v>
      </c>
      <c r="BE248" s="140">
        <f t="shared" si="20"/>
        <v>0.13</v>
      </c>
      <c r="BF248" s="140">
        <f t="shared" si="21"/>
        <v>2.77</v>
      </c>
      <c r="BG248" s="140">
        <f t="shared" si="22"/>
        <v>0.19</v>
      </c>
      <c r="BH248" s="84">
        <f t="shared" si="18"/>
        <v>2</v>
      </c>
      <c r="BI248" s="84">
        <f>IF(ISBLANK(AH248),"",IF(ISBLANK(AF249),"",IFERROR(((AH248-AF249)/0.36/P248),"")))</f>
        <v>3.7537537537537538E-2</v>
      </c>
      <c r="BJ248" s="84">
        <f>IF(ISBLANK(AH248),"",IF(ISBLANK(AH249),"",IFERROR(((AH248-AH249)/0.36/P248),"")))</f>
        <v>0</v>
      </c>
      <c r="BK248" s="84">
        <f>IF(ISBLANK(BH248),"",IF(ISBLANK(AG249),"",IFERROR(((BH248-AG249)/0.36/P248),"")))</f>
        <v>7.5075075075075076E-2</v>
      </c>
      <c r="BL248" s="84">
        <f>IF(ISBLANK(BH249),"",IF(ISBLANK(BH248),"",IFERROR(((BH248-BH249)/0.36/P248),"")))</f>
        <v>0</v>
      </c>
    </row>
    <row r="249" spans="1:64"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23"/>
        <v>74</v>
      </c>
      <c r="Q249" s="54">
        <f>INDEX([1]Sheet1!$J:$J,MATCH(A249,[1]Sheet1!$A:$A,0))</f>
        <v>128.54716680300001</v>
      </c>
      <c r="R249">
        <v>818.75944644399999</v>
      </c>
      <c r="S249" s="68" t="s">
        <v>276</v>
      </c>
      <c r="T249" s="62">
        <v>0</v>
      </c>
      <c r="U249" s="62">
        <v>0</v>
      </c>
      <c r="V249" s="23">
        <v>1</v>
      </c>
      <c r="W249" s="23">
        <v>5</v>
      </c>
      <c r="Z249" s="171">
        <v>0.5</v>
      </c>
      <c r="AA249" s="174">
        <v>1.1000000000000001</v>
      </c>
      <c r="AB249" s="54">
        <v>18</v>
      </c>
      <c r="AC249" s="113">
        <v>32</v>
      </c>
      <c r="AD249" s="3" t="s">
        <v>812</v>
      </c>
      <c r="AE249" s="25" t="s">
        <v>817</v>
      </c>
      <c r="AF249">
        <v>0</v>
      </c>
      <c r="AG249">
        <v>0</v>
      </c>
      <c r="AH249" s="84">
        <v>1</v>
      </c>
      <c r="AI249" s="136">
        <v>1</v>
      </c>
      <c r="AJ249" s="135"/>
      <c r="AK249" s="87">
        <v>1</v>
      </c>
      <c r="AL249" s="142">
        <v>1</v>
      </c>
      <c r="AM249" s="131"/>
      <c r="AN249" s="84">
        <v>3.01</v>
      </c>
      <c r="AR249" s="84">
        <v>0.01</v>
      </c>
      <c r="AV249" s="84">
        <v>2.66</v>
      </c>
      <c r="AZ249" s="84">
        <v>0.2</v>
      </c>
      <c r="BD249" s="140">
        <f t="shared" si="19"/>
        <v>3.01</v>
      </c>
      <c r="BE249" s="140">
        <f t="shared" si="20"/>
        <v>0.01</v>
      </c>
      <c r="BF249" s="140">
        <f t="shared" si="21"/>
        <v>2.66</v>
      </c>
      <c r="BG249" s="140">
        <f t="shared" si="22"/>
        <v>0.2</v>
      </c>
      <c r="BH249" s="84">
        <f t="shared" si="18"/>
        <v>2</v>
      </c>
      <c r="BI249" s="84">
        <f>IF(ISBLANK(AH249),"",IF(ISBLANK(AF249),"",IFERROR(((AH249-AF249)/0.36/P249),"")))</f>
        <v>3.7537537537537538E-2</v>
      </c>
      <c r="BK249" s="84">
        <f>IF(ISBLANK(BH249),"",IF(ISBLANK(AG249),"",IFERROR(((BH249-AG249)/0.36/P249),"")))</f>
        <v>7.5075075075075076E-2</v>
      </c>
    </row>
    <row r="250" spans="1:64"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23"/>
        <v>81</v>
      </c>
      <c r="Q250" s="54">
        <f>INDEX([1]Sheet1!$J:$J,MATCH(A250,[1]Sheet1!$A:$A,0))</f>
        <v>265.08225911</v>
      </c>
      <c r="R250">
        <v>1628.7725917339999</v>
      </c>
      <c r="S250" s="68" t="s">
        <v>76</v>
      </c>
      <c r="T250" s="62">
        <v>4.5</v>
      </c>
      <c r="U250" s="62">
        <v>7.4</v>
      </c>
      <c r="V250" s="23">
        <v>30</v>
      </c>
      <c r="W250" s="23">
        <v>40</v>
      </c>
      <c r="X250" s="3" t="s">
        <v>778</v>
      </c>
      <c r="Z250" s="171">
        <v>5</v>
      </c>
      <c r="AA250" s="174">
        <v>15</v>
      </c>
      <c r="AB250" s="54">
        <v>20</v>
      </c>
      <c r="AC250" s="113">
        <v>50</v>
      </c>
      <c r="AE250" s="25" t="s">
        <v>817</v>
      </c>
      <c r="AF250">
        <v>30.41</v>
      </c>
      <c r="AG250">
        <v>61.239999999999995</v>
      </c>
      <c r="AH250" s="85">
        <v>19</v>
      </c>
      <c r="AI250" s="136">
        <v>6</v>
      </c>
      <c r="AJ250" s="135"/>
      <c r="AK250" s="87">
        <v>16</v>
      </c>
      <c r="AL250" s="142">
        <v>9</v>
      </c>
      <c r="AM250" s="131"/>
      <c r="AN250" s="85">
        <v>1.54</v>
      </c>
      <c r="AP250" s="85"/>
      <c r="AQ250" s="85"/>
      <c r="AR250" s="85">
        <v>0.28999999999999998</v>
      </c>
      <c r="AT250" s="85"/>
      <c r="AU250" s="85"/>
      <c r="AV250" s="84">
        <v>1.65</v>
      </c>
      <c r="AZ250" s="84">
        <v>0.25</v>
      </c>
      <c r="BD250" s="140">
        <f t="shared" si="19"/>
        <v>1.54</v>
      </c>
      <c r="BE250" s="140">
        <f t="shared" si="20"/>
        <v>0.28999999999999998</v>
      </c>
      <c r="BF250" s="140">
        <f t="shared" si="21"/>
        <v>1.65</v>
      </c>
      <c r="BG250" s="140">
        <f t="shared" si="22"/>
        <v>0.25</v>
      </c>
      <c r="BH250" s="84">
        <f t="shared" si="18"/>
        <v>35</v>
      </c>
      <c r="BI250" s="84">
        <f>IF(ISBLANK(AH250),"",IF(ISBLANK(AF252),"",IFERROR(((AH250-AF252)/0.36/P250),"")))</f>
        <v>-0.14746227709190673</v>
      </c>
      <c r="BJ250" s="84">
        <f>IF(ISBLANK(AH250),"",IF(ISBLANK(AH252),"",IFERROR(((AH250-AH252)/0.36/P250),"")))</f>
        <v>-0.24005486968449935</v>
      </c>
      <c r="BK250" s="84">
        <f>IF(ISBLANK(BH250),"",IF(ISBLANK(AG252),"",IFERROR(((BH250-AG252)/0.36/P250),"")))</f>
        <v>-0.41529492455418376</v>
      </c>
      <c r="BL250" s="84">
        <f>IF(ISBLANK(BH252),"",IF(ISBLANK(BH250),"",IFERROR(((BH250-BH252)/0.36/P250),"")))</f>
        <v>0.17146776406035666</v>
      </c>
    </row>
    <row r="251" spans="1:64"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23"/>
        <v>81</v>
      </c>
      <c r="Q251" s="54">
        <f>INDEX([1]Sheet1!$J:$J,MATCH(A251,[1]Sheet1!$A:$A,0))</f>
        <v>265.08225911</v>
      </c>
      <c r="R251">
        <v>1893.8548508440001</v>
      </c>
      <c r="S251" s="68" t="s">
        <v>76</v>
      </c>
      <c r="T251" s="62">
        <v>5.25</v>
      </c>
      <c r="U251" s="62">
        <v>11.4</v>
      </c>
      <c r="V251" s="23">
        <v>35</v>
      </c>
      <c r="W251" s="23">
        <v>45</v>
      </c>
      <c r="Z251" s="171">
        <v>5</v>
      </c>
      <c r="AA251" s="174">
        <v>21.9</v>
      </c>
      <c r="AB251" s="54">
        <v>25</v>
      </c>
      <c r="AC251" s="113">
        <v>35</v>
      </c>
      <c r="AE251" s="25" t="s">
        <v>817</v>
      </c>
      <c r="AF251">
        <v>23.55</v>
      </c>
      <c r="AG251">
        <v>78.72</v>
      </c>
      <c r="AH251" s="84">
        <v>11</v>
      </c>
      <c r="AI251" s="136">
        <v>5</v>
      </c>
      <c r="AJ251" s="135"/>
      <c r="AK251" s="87">
        <v>30</v>
      </c>
      <c r="AL251" s="142">
        <v>9</v>
      </c>
      <c r="AM251" s="131"/>
      <c r="AN251" s="84">
        <v>1.33</v>
      </c>
      <c r="AR251" s="84">
        <v>0.2</v>
      </c>
      <c r="AV251" s="84">
        <v>1.37</v>
      </c>
      <c r="AZ251" s="84">
        <v>0.36</v>
      </c>
      <c r="BD251" s="140">
        <f t="shared" si="19"/>
        <v>1.33</v>
      </c>
      <c r="BE251" s="140">
        <f t="shared" si="20"/>
        <v>0.2</v>
      </c>
      <c r="BF251" s="140">
        <f t="shared" si="21"/>
        <v>1.37</v>
      </c>
      <c r="BG251" s="140">
        <f t="shared" si="22"/>
        <v>0.36</v>
      </c>
      <c r="BH251" s="84">
        <f t="shared" si="18"/>
        <v>41</v>
      </c>
      <c r="BI251" s="84">
        <f>IF(ISBLANK(AH251),"",IF(ISBLANK(AF252),"",IFERROR(((AH251-AF252)/0.36/P251),"")))</f>
        <v>-0.42181069958847744</v>
      </c>
      <c r="BJ251" s="84">
        <f>IF(ISBLANK(AH251),"",IF(ISBLANK(AH252),"",IFERROR(((AH251-AH252)/0.36/P251),"")))</f>
        <v>-0.51440329218107006</v>
      </c>
      <c r="BK251" s="84">
        <f>IF(ISBLANK(BH251),"",IF(ISBLANK(AG252),"",IFERROR(((BH251-AG252)/0.36/P251),"")))</f>
        <v>-0.20953360768175583</v>
      </c>
      <c r="BL251" s="84">
        <f>IF(ISBLANK(BH252),"",IF(ISBLANK(BH251),"",IFERROR(((BH251-BH252)/0.36/P251),"")))</f>
        <v>0.37722908093278468</v>
      </c>
    </row>
    <row r="252" spans="1:64"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23"/>
        <v>81</v>
      </c>
      <c r="Q252" s="54">
        <f>INDEX([1]Sheet1!$J:$J,MATCH(A252,[1]Sheet1!$A:$A,0))</f>
        <v>265.08225911</v>
      </c>
      <c r="R252">
        <v>2158.9371099539999</v>
      </c>
      <c r="S252" s="68" t="s">
        <v>76</v>
      </c>
      <c r="T252" s="62">
        <v>6</v>
      </c>
      <c r="U252" s="62">
        <v>9</v>
      </c>
      <c r="V252" s="23">
        <v>30</v>
      </c>
      <c r="W252" s="23">
        <v>55</v>
      </c>
      <c r="Z252" s="171">
        <v>3.5</v>
      </c>
      <c r="AA252" s="174">
        <v>0.5</v>
      </c>
      <c r="AB252" s="54">
        <v>20</v>
      </c>
      <c r="AC252" s="113">
        <v>40</v>
      </c>
      <c r="AE252" s="25" t="s">
        <v>817</v>
      </c>
      <c r="AF252">
        <v>23.3</v>
      </c>
      <c r="AG252">
        <v>47.11</v>
      </c>
      <c r="AH252" s="84">
        <v>26</v>
      </c>
      <c r="AI252" s="136">
        <v>8</v>
      </c>
      <c r="AJ252" s="135"/>
      <c r="AK252" s="87">
        <v>4</v>
      </c>
      <c r="AL252" s="142">
        <v>2</v>
      </c>
      <c r="AM252" s="131"/>
      <c r="AN252" s="84">
        <v>1.51</v>
      </c>
      <c r="AR252" s="84">
        <v>0.2</v>
      </c>
      <c r="AV252" s="84">
        <v>2.14</v>
      </c>
      <c r="AZ252" s="84">
        <v>0.28000000000000003</v>
      </c>
      <c r="BD252" s="140">
        <f t="shared" si="19"/>
        <v>1.51</v>
      </c>
      <c r="BE252" s="140">
        <f t="shared" si="20"/>
        <v>0.2</v>
      </c>
      <c r="BF252" s="140">
        <f t="shared" si="21"/>
        <v>2.14</v>
      </c>
      <c r="BG252" s="140">
        <f t="shared" si="22"/>
        <v>0.28000000000000003</v>
      </c>
      <c r="BH252" s="84">
        <f t="shared" si="18"/>
        <v>30</v>
      </c>
      <c r="BI252" s="84">
        <f>IF(ISBLANK(AH252),"",IF(ISBLANK(AF252),"",IFERROR(((AH252-AF252)/0.36/P252),"")))</f>
        <v>9.2592592592592574E-2</v>
      </c>
      <c r="BK252" s="84">
        <f>IF(ISBLANK(BH252),"",IF(ISBLANK(AG252),"",IFERROR(((BH252-AG252)/0.36/P252),"")))</f>
        <v>-0.58676268861454051</v>
      </c>
    </row>
    <row r="253" spans="1:64"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23"/>
        <v>81</v>
      </c>
      <c r="Q253" s="54">
        <f>INDEX([1]Sheet1!$J:$J,MATCH(A253,[1]Sheet1!$A:$A,0))</f>
        <v>265.08225911</v>
      </c>
      <c r="R253">
        <v>1628.7725917339999</v>
      </c>
      <c r="S253" s="68" t="s">
        <v>76</v>
      </c>
      <c r="T253" s="62">
        <v>3</v>
      </c>
      <c r="U253" s="62">
        <v>3.6</v>
      </c>
      <c r="V253" s="23">
        <v>20</v>
      </c>
      <c r="W253" s="23">
        <v>30</v>
      </c>
      <c r="Z253" s="171">
        <v>4</v>
      </c>
      <c r="AA253" s="174">
        <v>17.600000000000001</v>
      </c>
      <c r="AB253" s="54">
        <v>20</v>
      </c>
      <c r="AC253" s="113">
        <v>47</v>
      </c>
      <c r="AE253" s="25" t="s">
        <v>817</v>
      </c>
      <c r="AF253">
        <v>10.67</v>
      </c>
      <c r="AG253">
        <v>82.75</v>
      </c>
      <c r="AH253" s="84">
        <v>10</v>
      </c>
      <c r="AI253" s="136">
        <v>4</v>
      </c>
      <c r="AJ253" s="135"/>
      <c r="AK253" s="87">
        <v>21</v>
      </c>
      <c r="AL253" s="142">
        <v>7</v>
      </c>
      <c r="AM253" s="131"/>
      <c r="AN253" s="84">
        <v>1.44</v>
      </c>
      <c r="AR253" s="84">
        <v>0.08</v>
      </c>
      <c r="AV253" s="84">
        <v>1.33</v>
      </c>
      <c r="AZ253" s="84">
        <v>0.15</v>
      </c>
      <c r="BD253" s="140">
        <f t="shared" si="19"/>
        <v>1.44</v>
      </c>
      <c r="BE253" s="140">
        <f t="shared" si="20"/>
        <v>0.08</v>
      </c>
      <c r="BF253" s="140">
        <f t="shared" si="21"/>
        <v>1.33</v>
      </c>
      <c r="BG253" s="140">
        <f t="shared" si="22"/>
        <v>0.15</v>
      </c>
      <c r="BH253" s="84">
        <f t="shared" si="18"/>
        <v>31</v>
      </c>
      <c r="BI253" s="84">
        <f>IF(ISBLANK(AH253),"",IF(ISBLANK(AF255),"",IFERROR(((AH253-AF255)/0.36/P253),"")))</f>
        <v>-7.3388203017832665E-2</v>
      </c>
      <c r="BJ253" s="84">
        <f>IF(ISBLANK(AH253),"",IF(ISBLANK(AH255),"",IFERROR(((AH253-AH255)/0.36/P253),"")))</f>
        <v>0.17146776406035666</v>
      </c>
      <c r="BK253" s="84">
        <f>IF(ISBLANK(BH253),"",IF(ISBLANK(AG255),"",IFERROR(((BH253-AG255)/0.36/P253),"")))</f>
        <v>-0.41529492455418376</v>
      </c>
      <c r="BL253" s="84">
        <f>IF(ISBLANK(BH255),"",IF(ISBLANK(BH253),"",IFERROR(((BH253-BH255)/0.36/P253),"")))</f>
        <v>0.41152263374485598</v>
      </c>
    </row>
    <row r="254" spans="1:64"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23"/>
        <v>81</v>
      </c>
      <c r="Q254" s="54">
        <f>INDEX([1]Sheet1!$J:$J,MATCH(A254,[1]Sheet1!$A:$A,0))</f>
        <v>265.08225911</v>
      </c>
      <c r="R254">
        <v>1893.8548508440001</v>
      </c>
      <c r="S254" s="68" t="s">
        <v>76</v>
      </c>
      <c r="T254" s="62">
        <v>3.5</v>
      </c>
      <c r="U254" s="62">
        <v>8.1999999999999993</v>
      </c>
      <c r="V254" s="23">
        <v>12</v>
      </c>
      <c r="W254" s="23">
        <v>40</v>
      </c>
      <c r="X254" s="3" t="s">
        <v>790</v>
      </c>
      <c r="Z254" s="171">
        <v>6</v>
      </c>
      <c r="AA254" s="174">
        <v>31.2</v>
      </c>
      <c r="AB254" s="54">
        <v>7</v>
      </c>
      <c r="AC254" s="113">
        <v>62</v>
      </c>
      <c r="AE254" s="25" t="s">
        <v>817</v>
      </c>
      <c r="AF254">
        <v>8.58</v>
      </c>
      <c r="AG254">
        <v>48.68</v>
      </c>
      <c r="AH254" s="84">
        <v>3</v>
      </c>
      <c r="AI254" s="136">
        <v>3</v>
      </c>
      <c r="AJ254" s="135"/>
      <c r="AK254" s="87">
        <v>34</v>
      </c>
      <c r="AL254" s="142">
        <v>11</v>
      </c>
      <c r="AM254" s="131"/>
      <c r="AN254" s="84">
        <v>0.84</v>
      </c>
      <c r="AR254" s="84">
        <v>0.2</v>
      </c>
      <c r="AV254" s="84">
        <v>1.05</v>
      </c>
      <c r="AZ254" s="84">
        <v>0.92</v>
      </c>
      <c r="BD254" s="140">
        <f t="shared" si="19"/>
        <v>0.84</v>
      </c>
      <c r="BE254" s="140">
        <f t="shared" si="20"/>
        <v>0.2</v>
      </c>
      <c r="BF254" s="140">
        <f t="shared" si="21"/>
        <v>1.05</v>
      </c>
      <c r="BG254" s="140">
        <f t="shared" si="22"/>
        <v>0.92</v>
      </c>
      <c r="BH254" s="84">
        <f t="shared" si="18"/>
        <v>37</v>
      </c>
      <c r="BI254" s="84">
        <f>IF(ISBLANK(AH254),"",IF(ISBLANK(AF255),"",IFERROR(((AH254-AF255)/0.36/P254),"")))</f>
        <v>-0.31344307270233202</v>
      </c>
      <c r="BJ254" s="84">
        <f>IF(ISBLANK(AH254),"",IF(ISBLANK(AH255),"",IFERROR(((AH254-AH255)/0.36/P254),"")))</f>
        <v>-6.8587105624142664E-2</v>
      </c>
      <c r="BK254" s="84">
        <f>IF(ISBLANK(BH254),"",IF(ISBLANK(AG255),"",IFERROR(((BH254-AG255)/0.36/P254),"")))</f>
        <v>-0.20953360768175583</v>
      </c>
      <c r="BL254" s="84">
        <f>IF(ISBLANK(BH255),"",IF(ISBLANK(BH254),"",IFERROR(((BH254-BH255)/0.36/P254),"")))</f>
        <v>0.61728395061728392</v>
      </c>
    </row>
    <row r="255" spans="1:64" ht="31.5"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23"/>
        <v>81</v>
      </c>
      <c r="Q255" s="54">
        <f>INDEX([1]Sheet1!$J:$J,MATCH(A255,[1]Sheet1!$A:$A,0))</f>
        <v>265.08225911</v>
      </c>
      <c r="R255">
        <v>2158.9371099539999</v>
      </c>
      <c r="S255" s="68" t="s">
        <v>76</v>
      </c>
      <c r="T255" s="62">
        <v>1.75</v>
      </c>
      <c r="U255" s="62">
        <v>6</v>
      </c>
      <c r="V255" s="23">
        <v>17</v>
      </c>
      <c r="W255" s="23">
        <v>30</v>
      </c>
      <c r="X255" s="3" t="s">
        <v>792</v>
      </c>
      <c r="Z255" s="171">
        <v>3</v>
      </c>
      <c r="AA255" s="174">
        <v>3.7</v>
      </c>
      <c r="AB255" s="54">
        <v>10</v>
      </c>
      <c r="AC255" s="113">
        <v>30</v>
      </c>
      <c r="AE255" s="25" t="s">
        <v>817</v>
      </c>
      <c r="AF255">
        <v>12.14</v>
      </c>
      <c r="AG255">
        <v>43.11</v>
      </c>
      <c r="AH255" s="84">
        <v>5</v>
      </c>
      <c r="AI255" s="136">
        <v>2.8</v>
      </c>
      <c r="AJ255" s="135"/>
      <c r="AK255" s="87">
        <v>14</v>
      </c>
      <c r="AL255" s="142">
        <v>6</v>
      </c>
      <c r="AM255" s="131"/>
      <c r="AN255" s="84">
        <v>1.05</v>
      </c>
      <c r="AR255" s="84">
        <v>0.26</v>
      </c>
      <c r="AV255" s="84">
        <v>1.05</v>
      </c>
      <c r="AZ255" s="84">
        <v>0.2</v>
      </c>
      <c r="BD255" s="140">
        <f t="shared" si="19"/>
        <v>1.05</v>
      </c>
      <c r="BE255" s="140">
        <f t="shared" si="20"/>
        <v>0.26</v>
      </c>
      <c r="BF255" s="140">
        <f t="shared" si="21"/>
        <v>1.05</v>
      </c>
      <c r="BG255" s="140">
        <f t="shared" si="22"/>
        <v>0.2</v>
      </c>
      <c r="BH255" s="84">
        <f t="shared" si="18"/>
        <v>19</v>
      </c>
      <c r="BI255" s="84">
        <f>IF(ISBLANK(AH255),"",IF(ISBLANK(AF255),"",IFERROR(((AH255-AF255)/0.36/P255),"")))</f>
        <v>-0.24485596707818932</v>
      </c>
      <c r="BK255" s="84">
        <f>IF(ISBLANK(BH255),"",IF(ISBLANK(AG255),"",IFERROR(((BH255-AG255)/0.36/P255),"")))</f>
        <v>-0.82681755829903991</v>
      </c>
    </row>
    <row r="256" spans="1:64"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23"/>
        <v>81</v>
      </c>
      <c r="Q256" s="54">
        <f>INDEX([1]Sheet1!$J:$J,MATCH(A256,[1]Sheet1!$A:$A,0))</f>
        <v>265.08225911</v>
      </c>
      <c r="R256">
        <v>1628.7725917339999</v>
      </c>
      <c r="S256" s="68" t="s">
        <v>76</v>
      </c>
      <c r="T256" s="62">
        <v>2</v>
      </c>
      <c r="U256" s="62">
        <v>4.8</v>
      </c>
      <c r="V256" s="23">
        <v>10</v>
      </c>
      <c r="W256" s="23">
        <v>25</v>
      </c>
      <c r="X256" s="3" t="s">
        <v>778</v>
      </c>
      <c r="Z256" s="171">
        <v>3</v>
      </c>
      <c r="AA256" s="174">
        <v>15.8</v>
      </c>
      <c r="AB256" s="54">
        <v>15</v>
      </c>
      <c r="AC256" s="113">
        <v>45</v>
      </c>
      <c r="AD256" s="3" t="s">
        <v>723</v>
      </c>
      <c r="AE256" s="25" t="s">
        <v>817</v>
      </c>
      <c r="AF256">
        <v>34.89</v>
      </c>
      <c r="AG256">
        <v>88.07</v>
      </c>
      <c r="AH256" s="84">
        <v>21.8</v>
      </c>
      <c r="AI256" s="109"/>
      <c r="AJ256" s="135"/>
      <c r="AK256" s="87">
        <v>12</v>
      </c>
      <c r="AL256" s="142">
        <v>5</v>
      </c>
      <c r="AM256" s="131"/>
      <c r="AN256" s="106"/>
      <c r="AP256" s="146"/>
      <c r="AQ256" s="106"/>
      <c r="AR256" s="106"/>
      <c r="AT256" s="146"/>
      <c r="AU256" s="146"/>
      <c r="AV256" s="84">
        <v>1.72</v>
      </c>
      <c r="AZ256" s="84">
        <v>0.25</v>
      </c>
      <c r="BD256" s="140" t="str">
        <f t="shared" si="19"/>
        <v/>
      </c>
      <c r="BE256" s="140" t="str">
        <f t="shared" si="20"/>
        <v/>
      </c>
      <c r="BF256" s="140">
        <f t="shared" si="21"/>
        <v>1.72</v>
      </c>
      <c r="BG256" s="140">
        <f t="shared" si="22"/>
        <v>0.25</v>
      </c>
      <c r="BH256" s="84">
        <f t="shared" si="18"/>
        <v>33.799999999999997</v>
      </c>
      <c r="BI256" s="84">
        <f>IF(ISBLANK(AH256),"",IF(ISBLANK(AF258),"",IFERROR(((AH256-AF258)/0.36/P256),"")))</f>
        <v>0.47805212620027443</v>
      </c>
      <c r="BJ256" s="84">
        <f>IF(ISBLANK(AH256),"",IF(ISBLANK(AH258),"",IFERROR(((AH256-AH258)/0.36/P256),"")))</f>
        <v>0.5761316872427984</v>
      </c>
      <c r="BK256" s="84">
        <f>IF(ISBLANK(BH256),"",IF(ISBLANK(AG258),"",IFERROR(((BH256-AG258)/0.36/P256),"")))</f>
        <v>0.35253772290809321</v>
      </c>
      <c r="BL256" s="84">
        <f>IF(ISBLANK(BH258),"",IF(ISBLANK(BH256),"",IFERROR(((BH256-BH258)/0.36/P256),"")))</f>
        <v>0.67901234567901225</v>
      </c>
    </row>
    <row r="257" spans="1:64"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23"/>
        <v>81</v>
      </c>
      <c r="Q257" s="54">
        <f>INDEX([1]Sheet1!$J:$J,MATCH(A257,[1]Sheet1!$A:$A,0))</f>
        <v>265.08225911</v>
      </c>
      <c r="R257">
        <v>1893.8548508440001</v>
      </c>
      <c r="S257" s="68" t="s">
        <v>76</v>
      </c>
      <c r="T257" s="62">
        <v>3</v>
      </c>
      <c r="U257" s="62">
        <v>3.4</v>
      </c>
      <c r="V257" s="23">
        <v>23</v>
      </c>
      <c r="W257" s="23">
        <v>35</v>
      </c>
      <c r="X257" s="3" t="s">
        <v>791</v>
      </c>
      <c r="Z257" s="171">
        <v>4</v>
      </c>
      <c r="AA257" s="174">
        <v>29</v>
      </c>
      <c r="AB257" s="54">
        <v>20</v>
      </c>
      <c r="AC257" s="113">
        <v>30</v>
      </c>
      <c r="AE257" s="25" t="s">
        <v>817</v>
      </c>
      <c r="AF257">
        <v>18.62</v>
      </c>
      <c r="AG257">
        <v>37.78</v>
      </c>
      <c r="AH257" s="84">
        <v>9</v>
      </c>
      <c r="AI257" s="136">
        <v>4</v>
      </c>
      <c r="AJ257" s="135"/>
      <c r="AK257" s="87">
        <v>15</v>
      </c>
      <c r="AL257" s="142">
        <v>8</v>
      </c>
      <c r="AM257" s="131"/>
      <c r="AN257" s="84">
        <v>1.3</v>
      </c>
      <c r="AR257" s="84">
        <v>7.0000000000000007E-2</v>
      </c>
      <c r="AV257" s="84">
        <v>1.51</v>
      </c>
      <c r="AZ257" s="84">
        <v>0.24</v>
      </c>
      <c r="BD257" s="140">
        <f t="shared" si="19"/>
        <v>1.3</v>
      </c>
      <c r="BE257" s="140">
        <f t="shared" si="20"/>
        <v>7.0000000000000007E-2</v>
      </c>
      <c r="BF257" s="140">
        <f t="shared" si="21"/>
        <v>1.51</v>
      </c>
      <c r="BG257" s="140">
        <f t="shared" si="22"/>
        <v>0.24</v>
      </c>
      <c r="BH257" s="84">
        <f t="shared" si="18"/>
        <v>24</v>
      </c>
      <c r="BI257" s="84">
        <f>IF(ISBLANK(AH257),"",IF(ISBLANK(AF258),"",IFERROR(((AH257-AF258)/0.36/P257),"")))</f>
        <v>3.9094650205761312E-2</v>
      </c>
      <c r="BJ257" s="84">
        <f>IF(ISBLANK(AH257),"",IF(ISBLANK(AH258),"",IFERROR(((AH257-AH258)/0.36/P257),"")))</f>
        <v>0.13717421124828533</v>
      </c>
      <c r="BK257" s="84">
        <f>IF(ISBLANK(BH257),"",IF(ISBLANK(AG258),"",IFERROR(((BH257-AG258)/0.36/P257),"")))</f>
        <v>1.6460905349794254E-2</v>
      </c>
      <c r="BL257" s="84">
        <f>IF(ISBLANK(BH258),"",IF(ISBLANK(BH257),"",IFERROR(((BH257-BH258)/0.36/P257),"")))</f>
        <v>0.34293552812071332</v>
      </c>
    </row>
    <row r="258" spans="1:64"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23"/>
        <v>81</v>
      </c>
      <c r="Q258" s="54">
        <f>INDEX([1]Sheet1!$J:$J,MATCH(A258,[1]Sheet1!$A:$A,0))</f>
        <v>265.08225911</v>
      </c>
      <c r="R258">
        <v>2158.9371099539999</v>
      </c>
      <c r="S258" s="68" t="s">
        <v>76</v>
      </c>
      <c r="T258" s="62">
        <v>2.2999999999999998</v>
      </c>
      <c r="U258" s="62">
        <v>3.2</v>
      </c>
      <c r="V258" s="23">
        <v>15</v>
      </c>
      <c r="W258" s="23">
        <v>28</v>
      </c>
      <c r="Z258" s="171">
        <v>2</v>
      </c>
      <c r="AA258" s="174">
        <v>1.7</v>
      </c>
      <c r="AB258" s="54">
        <v>10</v>
      </c>
      <c r="AC258" s="113">
        <v>45</v>
      </c>
      <c r="AE258" s="25" t="s">
        <v>817</v>
      </c>
      <c r="AF258">
        <v>7.86</v>
      </c>
      <c r="AG258">
        <v>23.52</v>
      </c>
      <c r="AH258" s="84">
        <v>5</v>
      </c>
      <c r="AI258" s="136">
        <v>2.2999999999999998</v>
      </c>
      <c r="AJ258" s="135"/>
      <c r="AK258" s="87">
        <v>9</v>
      </c>
      <c r="AL258" s="142">
        <v>4</v>
      </c>
      <c r="AM258" s="131"/>
      <c r="AN258" s="84">
        <v>1.23</v>
      </c>
      <c r="AR258" s="84">
        <v>0.18</v>
      </c>
      <c r="AV258" s="84">
        <v>1.82</v>
      </c>
      <c r="AZ258" s="84">
        <v>0.28000000000000003</v>
      </c>
      <c r="BD258" s="140">
        <f t="shared" si="19"/>
        <v>1.23</v>
      </c>
      <c r="BE258" s="140">
        <f t="shared" si="20"/>
        <v>0.18</v>
      </c>
      <c r="BF258" s="140">
        <f t="shared" si="21"/>
        <v>1.82</v>
      </c>
      <c r="BG258" s="140">
        <f t="shared" si="22"/>
        <v>0.28000000000000003</v>
      </c>
      <c r="BH258" s="84">
        <f t="shared" ref="BH258:BH321" si="24">IF((AND(AH258="", AK258="")),"",AH258+AK258)</f>
        <v>14</v>
      </c>
      <c r="BI258" s="84">
        <f>IF(ISBLANK(AH258),"",IF(ISBLANK(AF258),"",IFERROR(((AH258-AF258)/0.36/P258),"")))</f>
        <v>-9.8079561042524022E-2</v>
      </c>
      <c r="BK258" s="84">
        <f>IF(ISBLANK(BH258),"",IF(ISBLANK(AG258),"",IFERROR(((BH258-AG258)/0.36/P258),"")))</f>
        <v>-0.32647462277091904</v>
      </c>
    </row>
    <row r="259" spans="1:64"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23"/>
        <v>81</v>
      </c>
      <c r="Q259" s="54">
        <f>INDEX([1]Sheet1!$J:$J,MATCH(A259,[1]Sheet1!$A:$A,0))</f>
        <v>265.08225911</v>
      </c>
      <c r="R259">
        <v>1628.7725917339999</v>
      </c>
      <c r="S259" s="68" t="s">
        <v>76</v>
      </c>
      <c r="T259" s="62">
        <v>2.75</v>
      </c>
      <c r="U259" s="62">
        <v>4.3</v>
      </c>
      <c r="V259" s="23">
        <v>20</v>
      </c>
      <c r="W259" s="23">
        <v>40</v>
      </c>
      <c r="X259" s="3" t="s">
        <v>778</v>
      </c>
      <c r="Z259" s="171">
        <v>5.5</v>
      </c>
      <c r="AA259" s="174">
        <v>20.6</v>
      </c>
      <c r="AB259" s="54">
        <v>30</v>
      </c>
      <c r="AC259" s="113">
        <v>50</v>
      </c>
      <c r="AE259" s="25" t="s">
        <v>817</v>
      </c>
      <c r="AF259">
        <v>18.329999999999998</v>
      </c>
      <c r="AG259">
        <v>37.26</v>
      </c>
      <c r="AH259" s="84">
        <v>12</v>
      </c>
      <c r="AI259" s="136">
        <v>5</v>
      </c>
      <c r="AJ259" s="135"/>
      <c r="AK259" s="87">
        <v>17</v>
      </c>
      <c r="AL259" s="142">
        <v>9</v>
      </c>
      <c r="AM259" s="131"/>
      <c r="AN259" s="84">
        <v>1.26</v>
      </c>
      <c r="AR259" s="84">
        <v>0.17</v>
      </c>
      <c r="AV259" s="84">
        <v>2.1</v>
      </c>
      <c r="AZ259" s="84">
        <v>0.15</v>
      </c>
      <c r="BD259" s="140">
        <f t="shared" ref="BD259:BD322" si="25">IF(AQ259="",IF(AP259="",IF(AN259="",IF(AO259="","",AO259),AN259),AP259),AQ259)</f>
        <v>1.26</v>
      </c>
      <c r="BE259" s="140">
        <f t="shared" ref="BE259:BE322" si="26">IF(AT259="",IF(AU259="",IF(AR259="",IF(AS259="","",AS259),AR259),AU259),AT259)</f>
        <v>0.17</v>
      </c>
      <c r="BF259" s="140">
        <f t="shared" ref="BF259:BF322" si="27">IF(AX259="",IF(AY259="",IF(AV259="",IF(AW259="","",AW259),AV259),AY259),AX259)</f>
        <v>2.1</v>
      </c>
      <c r="BG259" s="140">
        <f t="shared" ref="BG259:BG322" si="28">IF(BB259="",IF(BC259="",IF(AZ259="",IF(BA259="","",BA259),AZ259),BC259),BB259)</f>
        <v>0.15</v>
      </c>
      <c r="BH259" s="84">
        <f t="shared" si="24"/>
        <v>29</v>
      </c>
      <c r="BI259" s="84">
        <f>IF(ISBLANK(AH259),"",IF(ISBLANK(AF261),"",IFERROR(((AH259-AF261)/0.36/P259),"")))</f>
        <v>-0.12345679012345678</v>
      </c>
      <c r="BJ259" s="84">
        <f>IF(ISBLANK(AH259),"",IF(ISBLANK(AH261),"",IFERROR(((AH259-AH261)/0.36/P259),"")))</f>
        <v>-0.56207133058984915</v>
      </c>
      <c r="BK259" s="84">
        <f>IF(ISBLANK(BH259),"",IF(ISBLANK(AG261),"",IFERROR(((BH259-AG261)/0.36/P259),"")))</f>
        <v>-3.2578875171467743E-2</v>
      </c>
      <c r="BL259" s="84">
        <f>IF(ISBLANK(BH261),"",IF(ISBLANK(BH259),"",IFERROR(((BH259-BH261)/0.36/P259),"")))</f>
        <v>-0.49348422496570654</v>
      </c>
    </row>
    <row r="260" spans="1:64"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23"/>
        <v>81</v>
      </c>
      <c r="Q260" s="54">
        <f>INDEX([1]Sheet1!$J:$J,MATCH(A260,[1]Sheet1!$A:$A,0))</f>
        <v>265.08225911</v>
      </c>
      <c r="R260">
        <v>1893.8548508440001</v>
      </c>
      <c r="S260" s="68" t="s">
        <v>76</v>
      </c>
      <c r="T260" s="62">
        <v>4.3</v>
      </c>
      <c r="U260" s="62">
        <v>5.8</v>
      </c>
      <c r="V260" s="23">
        <v>25</v>
      </c>
      <c r="W260" s="23">
        <v>40</v>
      </c>
      <c r="Z260" s="171">
        <v>7</v>
      </c>
      <c r="AA260" s="174">
        <v>21.6</v>
      </c>
      <c r="AB260" s="54">
        <v>25</v>
      </c>
      <c r="AC260" s="113">
        <v>65</v>
      </c>
      <c r="AE260" s="25" t="s">
        <v>817</v>
      </c>
      <c r="AF260">
        <v>27.72</v>
      </c>
      <c r="AG260">
        <v>51.269999999999996</v>
      </c>
      <c r="AH260" s="84">
        <v>15</v>
      </c>
      <c r="AI260" s="136">
        <v>6</v>
      </c>
      <c r="AJ260" s="135"/>
      <c r="AK260" s="87">
        <v>37.43</v>
      </c>
      <c r="AL260" s="146"/>
      <c r="AM260" s="131"/>
      <c r="AN260" s="84">
        <v>1.23</v>
      </c>
      <c r="AR260" s="84">
        <v>0.2</v>
      </c>
      <c r="AV260" s="106"/>
      <c r="AX260" s="146"/>
      <c r="AY260" s="106"/>
      <c r="AZ260" s="106"/>
      <c r="BB260" s="146"/>
      <c r="BC260" s="146"/>
      <c r="BD260" s="140">
        <f t="shared" si="25"/>
        <v>1.23</v>
      </c>
      <c r="BE260" s="140">
        <f t="shared" si="26"/>
        <v>0.2</v>
      </c>
      <c r="BF260" s="140" t="str">
        <f t="shared" si="27"/>
        <v/>
      </c>
      <c r="BG260" s="140" t="str">
        <f t="shared" si="28"/>
        <v/>
      </c>
      <c r="BH260" s="84">
        <f t="shared" si="24"/>
        <v>52.43</v>
      </c>
      <c r="BI260" s="84">
        <f>IF(ISBLANK(AH260),"",IF(ISBLANK(AF261),"",IFERROR(((AH260-AF261)/0.36/P260),"")))</f>
        <v>-2.0576131687242784E-2</v>
      </c>
      <c r="BJ260" s="84">
        <f>IF(ISBLANK(AH260),"",IF(ISBLANK(AH261),"",IFERROR(((AH260-AH261)/0.36/P260),"")))</f>
        <v>-0.45919067215363518</v>
      </c>
      <c r="BK260" s="84">
        <f>IF(ISBLANK(BH260),"",IF(ISBLANK(AG261),"",IFERROR(((BH260-AG261)/0.36/P260),"")))</f>
        <v>0.77091906721536363</v>
      </c>
      <c r="BL260" s="84">
        <f>IF(ISBLANK(BH261),"",IF(ISBLANK(BH260),"",IFERROR(((BH260-BH261)/0.36/P260),"")))</f>
        <v>0.31001371742112482</v>
      </c>
    </row>
    <row r="261" spans="1:64"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23"/>
        <v>81</v>
      </c>
      <c r="Q261" s="55">
        <f>INDEX([1]Sheet1!$J:$J,MATCH(A261,[1]Sheet1!$A:$A,0))</f>
        <v>265.08225911</v>
      </c>
      <c r="R261">
        <v>2158.9371099539999</v>
      </c>
      <c r="S261" s="69" t="s">
        <v>76</v>
      </c>
      <c r="T261" s="63">
        <v>4.4000000000000004</v>
      </c>
      <c r="U261" s="63">
        <v>8.4</v>
      </c>
      <c r="V261" s="82">
        <v>25</v>
      </c>
      <c r="W261" s="82">
        <v>45</v>
      </c>
      <c r="X261" s="111"/>
      <c r="Y261" s="111"/>
      <c r="Z261" s="172">
        <v>4.5</v>
      </c>
      <c r="AA261" s="173">
        <v>16.399999999999999</v>
      </c>
      <c r="AB261" s="55">
        <v>10</v>
      </c>
      <c r="AC261" s="173">
        <v>45</v>
      </c>
      <c r="AD261" s="111"/>
      <c r="AE261" s="38" t="s">
        <v>817</v>
      </c>
      <c r="AF261" s="34">
        <v>15.6</v>
      </c>
      <c r="AG261" s="34">
        <v>29.95</v>
      </c>
      <c r="AH261" s="86">
        <v>28.39</v>
      </c>
      <c r="AI261" s="149"/>
      <c r="AJ261" s="137"/>
      <c r="AK261" s="88">
        <v>15</v>
      </c>
      <c r="AL261" s="144">
        <v>6</v>
      </c>
      <c r="AM261" s="132"/>
      <c r="AN261" s="108"/>
      <c r="AP261" s="161"/>
      <c r="AQ261" s="108"/>
      <c r="AR261" s="108"/>
      <c r="AT261" s="161"/>
      <c r="AU261" s="161"/>
      <c r="AV261" s="86">
        <v>1.86</v>
      </c>
      <c r="AX261" s="141"/>
      <c r="AY261" s="86"/>
      <c r="AZ261" s="86">
        <v>0.08</v>
      </c>
      <c r="BB261" s="141"/>
      <c r="BC261" s="141"/>
      <c r="BD261" s="140" t="str">
        <f t="shared" si="25"/>
        <v/>
      </c>
      <c r="BE261" s="140" t="str">
        <f t="shared" si="26"/>
        <v/>
      </c>
      <c r="BF261" s="140">
        <f t="shared" si="27"/>
        <v>1.86</v>
      </c>
      <c r="BG261" s="140">
        <f t="shared" si="28"/>
        <v>0.08</v>
      </c>
      <c r="BH261" s="86">
        <f t="shared" si="24"/>
        <v>43.39</v>
      </c>
      <c r="BI261" s="86">
        <f>IF(ISBLANK(AH261),"",IF(ISBLANK(AF261),"",IFERROR(((AH261-AF261)/0.36/P261),"")))</f>
        <v>0.43861454046639231</v>
      </c>
      <c r="BJ261" s="86"/>
      <c r="BK261" s="86">
        <f>IF(ISBLANK(BH261),"",IF(ISBLANK(AG261),"",IFERROR(((BH261-AG261)/0.36/P261),"")))</f>
        <v>0.46090534979423869</v>
      </c>
      <c r="BL261" s="86"/>
    </row>
    <row r="262" spans="1:64"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23"/>
        <v>86</v>
      </c>
      <c r="Q262" s="101">
        <v>320.24547267200001</v>
      </c>
      <c r="R262">
        <v>2420.8407732340002</v>
      </c>
      <c r="S262" s="68" t="s">
        <v>39</v>
      </c>
      <c r="T262" s="64">
        <v>2.5</v>
      </c>
      <c r="U262" s="64">
        <v>40.4</v>
      </c>
      <c r="V262" s="83">
        <v>20</v>
      </c>
      <c r="W262" s="83">
        <v>75</v>
      </c>
      <c r="Z262" s="171">
        <v>3.5</v>
      </c>
      <c r="AA262" s="174">
        <v>26.5</v>
      </c>
      <c r="AB262" s="175">
        <v>35</v>
      </c>
      <c r="AC262" s="176">
        <v>60</v>
      </c>
      <c r="AF262" s="54">
        <v>14</v>
      </c>
      <c r="AG262" s="54">
        <v>55.45</v>
      </c>
      <c r="AH262" s="84">
        <v>39.22</v>
      </c>
      <c r="AI262" s="87">
        <v>4.26</v>
      </c>
      <c r="AJ262" s="127"/>
      <c r="AK262" s="85">
        <v>26.49</v>
      </c>
      <c r="AL262" s="156">
        <v>4.3099999999999996</v>
      </c>
      <c r="AM262" s="131"/>
      <c r="AN262" s="84">
        <v>0.42</v>
      </c>
      <c r="AR262" s="84">
        <v>0.13</v>
      </c>
      <c r="BD262" s="140">
        <f t="shared" si="25"/>
        <v>0.42</v>
      </c>
      <c r="BE262" s="140">
        <f t="shared" si="26"/>
        <v>0.13</v>
      </c>
      <c r="BF262" s="140" t="str">
        <f t="shared" si="27"/>
        <v/>
      </c>
      <c r="BG262" s="140" t="str">
        <f t="shared" si="28"/>
        <v/>
      </c>
      <c r="BH262" s="84">
        <f t="shared" si="24"/>
        <v>65.709999999999994</v>
      </c>
      <c r="BI262" s="84">
        <f>IF(ISBLANK(AH262),"",IF(ISBLANK(AF263),"",IFERROR(((AH262-AF263)/0.36/P262),"")))</f>
        <v>1.0729974160206717</v>
      </c>
      <c r="BJ262" s="84">
        <f>IF(ISBLANK(AH262),"",IF(ISBLANK(AH262),"",IFERROR(((AH262-AH263)/0.36/P262),"")))</f>
        <v>-0.19799741602067192</v>
      </c>
      <c r="BK262" s="84">
        <f>IF(ISBLANK(AG263),"",IF(ISBLANK(BH262),"",IFERROR(((BH262-AG263)/0.36/P262),"")))</f>
        <v>1.1857235142118863</v>
      </c>
      <c r="BL262" s="84">
        <f>IF(ISBLANK(BH263),"",IF(ISBLANK(BH262),"",IFERROR(((BH262-BH263)/0.36/P262),"")))</f>
        <v>0.39405684754521925</v>
      </c>
    </row>
    <row r="263" spans="1:64"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23"/>
        <v>86</v>
      </c>
      <c r="Q263" s="101">
        <v>320.24547267200001</v>
      </c>
      <c r="R263">
        <v>2741.0862459059999</v>
      </c>
      <c r="S263" s="68" t="s">
        <v>39</v>
      </c>
      <c r="T263" s="64">
        <v>4</v>
      </c>
      <c r="U263" s="64">
        <v>44.4</v>
      </c>
      <c r="V263" s="83">
        <v>10</v>
      </c>
      <c r="W263" s="83">
        <v>60</v>
      </c>
      <c r="Z263" s="171">
        <v>3.5</v>
      </c>
      <c r="AA263" s="174">
        <v>16.25</v>
      </c>
      <c r="AB263" s="175">
        <v>35</v>
      </c>
      <c r="AC263" s="176">
        <v>50</v>
      </c>
      <c r="AF263" s="54">
        <v>6</v>
      </c>
      <c r="AG263" s="54">
        <v>29</v>
      </c>
      <c r="AH263" s="84">
        <v>45.35</v>
      </c>
      <c r="AI263" s="87">
        <v>3.78</v>
      </c>
      <c r="AJ263" s="127"/>
      <c r="AK263" s="87">
        <v>8.16</v>
      </c>
      <c r="AL263" s="156">
        <v>2.92</v>
      </c>
      <c r="AM263" s="131"/>
      <c r="AN263" s="84">
        <v>0.44</v>
      </c>
      <c r="AR263" s="84">
        <v>0.11</v>
      </c>
      <c r="AV263" s="85">
        <v>0.59</v>
      </c>
      <c r="AW263" s="165"/>
      <c r="AX263" s="85"/>
      <c r="AY263" s="85"/>
      <c r="AZ263" s="85">
        <v>0.14000000000000001</v>
      </c>
      <c r="BD263" s="140">
        <f t="shared" si="25"/>
        <v>0.44</v>
      </c>
      <c r="BE263" s="140">
        <f t="shared" si="26"/>
        <v>0.11</v>
      </c>
      <c r="BF263" s="140">
        <f t="shared" si="27"/>
        <v>0.59</v>
      </c>
      <c r="BG263" s="140">
        <f t="shared" si="28"/>
        <v>0.14000000000000001</v>
      </c>
      <c r="BH263" s="84">
        <f t="shared" si="24"/>
        <v>53.510000000000005</v>
      </c>
      <c r="BI263" s="84">
        <f>IF(ISBLANK(AH263),"",IF(ISBLANK(AF263),"",IFERROR(((AH263-AF263)/0.36/P263),"")))</f>
        <v>1.2709948320413438</v>
      </c>
      <c r="BK263" s="84">
        <f>IF(ISBLANK(BH263),"",IF(ISBLANK(AG263),"",IFERROR(((BH263-AG263)/0.36/P263),"")))</f>
        <v>0.79166666666666696</v>
      </c>
    </row>
    <row r="264" spans="1:64"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23"/>
        <v>86</v>
      </c>
      <c r="Q264" s="101">
        <v>320.24547267200001</v>
      </c>
      <c r="R264">
        <v>2420.8407732340002</v>
      </c>
      <c r="S264" s="68" t="s">
        <v>39</v>
      </c>
      <c r="T264" s="64">
        <v>1.8</v>
      </c>
      <c r="U264" s="64">
        <v>17.399999999999999</v>
      </c>
      <c r="V264" s="83">
        <v>10</v>
      </c>
      <c r="W264" s="83">
        <v>65</v>
      </c>
      <c r="Z264" s="171">
        <v>4</v>
      </c>
      <c r="AA264" s="174">
        <v>25.25</v>
      </c>
      <c r="AB264" s="175">
        <v>10</v>
      </c>
      <c r="AC264" s="176">
        <v>70</v>
      </c>
      <c r="AF264" s="54">
        <v>12</v>
      </c>
      <c r="AG264" s="54">
        <v>21</v>
      </c>
      <c r="AH264" s="84">
        <v>8.33</v>
      </c>
      <c r="AI264" s="87">
        <v>3.08</v>
      </c>
      <c r="AJ264" s="127"/>
      <c r="AK264" s="87">
        <v>92.14</v>
      </c>
      <c r="AL264" s="156">
        <v>3.4</v>
      </c>
      <c r="AM264" s="131"/>
      <c r="AN264" s="84">
        <v>0.26</v>
      </c>
      <c r="AR264" s="84">
        <v>0.14000000000000001</v>
      </c>
      <c r="AV264" s="84">
        <v>0.38</v>
      </c>
      <c r="AZ264" s="84">
        <v>0.1</v>
      </c>
      <c r="BD264" s="140">
        <f t="shared" si="25"/>
        <v>0.26</v>
      </c>
      <c r="BE264" s="140">
        <f t="shared" si="26"/>
        <v>0.14000000000000001</v>
      </c>
      <c r="BF264" s="140">
        <f t="shared" si="27"/>
        <v>0.38</v>
      </c>
      <c r="BG264" s="140">
        <f t="shared" si="28"/>
        <v>0.1</v>
      </c>
      <c r="BH264" s="84">
        <f t="shared" si="24"/>
        <v>100.47</v>
      </c>
      <c r="BI264" s="84">
        <f>IF(ISBLANK(AH264),"",IF(ISBLANK(AF265),"",IFERROR(((AH264-AF265)/0.36/P264),"")))</f>
        <v>-8.624031007751938E-2</v>
      </c>
      <c r="BJ264" s="84">
        <f>IF(ISBLANK(AH264),"",IF(ISBLANK(AH264),"",IFERROR(((AH264-AH265)/0.36/P264),"")))</f>
        <v>-0.8969638242894058</v>
      </c>
      <c r="BK264" s="84">
        <f>IF(ISBLANK(AG265),"",IF(ISBLANK(BH264),"",IFERROR(((BH264-AG265)/0.36/P264),"")))</f>
        <v>1.888565891472868</v>
      </c>
      <c r="BL264" s="84">
        <f>IF(ISBLANK(BH265),"",IF(ISBLANK(BH264),"",IFERROR(((BH264-BH265)/0.36/P264),"")))</f>
        <v>1.3368863049095607</v>
      </c>
    </row>
    <row r="265" spans="1:64"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23"/>
        <v>86</v>
      </c>
      <c r="Q265" s="101">
        <v>320.24547267200001</v>
      </c>
      <c r="R265">
        <v>2741.0862459059999</v>
      </c>
      <c r="S265" s="68" t="s">
        <v>39</v>
      </c>
      <c r="T265" s="64">
        <v>3</v>
      </c>
      <c r="U265" s="64">
        <v>26</v>
      </c>
      <c r="V265" s="83">
        <v>25</v>
      </c>
      <c r="W265" s="83">
        <v>85</v>
      </c>
      <c r="Z265" s="171">
        <v>4</v>
      </c>
      <c r="AA265" s="174">
        <v>7</v>
      </c>
      <c r="AB265" s="175">
        <v>25</v>
      </c>
      <c r="AC265" s="176">
        <v>60</v>
      </c>
      <c r="AF265" s="54">
        <v>11</v>
      </c>
      <c r="AG265" s="54">
        <v>42</v>
      </c>
      <c r="AH265" s="84">
        <v>36.1</v>
      </c>
      <c r="AI265" s="87">
        <v>4.32</v>
      </c>
      <c r="AJ265" s="127"/>
      <c r="AK265" s="87">
        <v>22.98</v>
      </c>
      <c r="AL265" s="142"/>
      <c r="AM265" s="131"/>
      <c r="AN265" s="84">
        <v>0.41</v>
      </c>
      <c r="AR265" s="84">
        <v>0.11</v>
      </c>
      <c r="BD265" s="140">
        <f t="shared" si="25"/>
        <v>0.41</v>
      </c>
      <c r="BE265" s="140">
        <f t="shared" si="26"/>
        <v>0.11</v>
      </c>
      <c r="BF265" s="140" t="str">
        <f t="shared" si="27"/>
        <v/>
      </c>
      <c r="BG265" s="140" t="str">
        <f t="shared" si="28"/>
        <v/>
      </c>
      <c r="BH265" s="84">
        <f t="shared" si="24"/>
        <v>59.08</v>
      </c>
      <c r="BI265" s="84">
        <f>IF(ISBLANK(AH265),"",IF(ISBLANK(AF265),"",IFERROR(((AH265-AF265)/0.36/P265),"")))</f>
        <v>0.81072351421188638</v>
      </c>
      <c r="BK265" s="84">
        <f>IF(ISBLANK(BH265),"",IF(ISBLANK(AG265),"",IFERROR(((BH265-AG265)/0.36/P265),"")))</f>
        <v>0.55167958656330751</v>
      </c>
    </row>
    <row r="266" spans="1:64"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23"/>
        <v>86</v>
      </c>
      <c r="Q266" s="101">
        <v>320.24547267200001</v>
      </c>
      <c r="R266">
        <v>2426.5323444700002</v>
      </c>
      <c r="S266" s="68" t="s">
        <v>39</v>
      </c>
      <c r="T266" s="64">
        <v>5.5</v>
      </c>
      <c r="U266" s="64">
        <v>48</v>
      </c>
      <c r="V266" s="83">
        <v>50</v>
      </c>
      <c r="W266" s="83">
        <v>78</v>
      </c>
      <c r="Z266" s="171">
        <v>2.5</v>
      </c>
      <c r="AA266" s="174">
        <v>4.5</v>
      </c>
      <c r="AB266" s="175">
        <v>20</v>
      </c>
      <c r="AC266" s="176">
        <v>30</v>
      </c>
      <c r="AD266" s="3" t="s">
        <v>724</v>
      </c>
      <c r="AF266" s="54">
        <v>19</v>
      </c>
      <c r="AG266" s="54">
        <v>46</v>
      </c>
      <c r="AH266" s="84">
        <v>5.78</v>
      </c>
      <c r="AI266" s="87">
        <v>1.5</v>
      </c>
      <c r="AJ266" s="127"/>
      <c r="AK266" s="85">
        <v>6.07</v>
      </c>
      <c r="AL266" s="142">
        <v>4.24</v>
      </c>
      <c r="AM266" s="131"/>
      <c r="BD266" s="140" t="str">
        <f t="shared" si="25"/>
        <v/>
      </c>
      <c r="BE266" s="140" t="str">
        <f t="shared" si="26"/>
        <v/>
      </c>
      <c r="BF266" s="140" t="str">
        <f t="shared" si="27"/>
        <v/>
      </c>
      <c r="BG266" s="140" t="str">
        <f t="shared" si="28"/>
        <v/>
      </c>
      <c r="BH266" s="84">
        <f t="shared" si="24"/>
        <v>11.850000000000001</v>
      </c>
      <c r="BI266" s="84">
        <f>IF(ISBLANK(AH266),"",IF(ISBLANK(AF267),"",IFERROR(((AH266-AF267)/0.36/P266),"")))</f>
        <v>-3.9405684754521955E-2</v>
      </c>
      <c r="BJ266" s="84">
        <f>IF(ISBLANK(AH266),"",IF(ISBLANK(AH266),"",IFERROR(((AH266-AH267)/0.36/P266),"")))</f>
        <v>0.12661498708010335</v>
      </c>
      <c r="BK266" s="84">
        <f>IF(ISBLANK(AG267),"",IF(ISBLANK(BH266),"",IFERROR(((BH266-AG267)/0.36/P266),"")))</f>
        <v>-4.8449612403100315E-3</v>
      </c>
      <c r="BL266" s="84">
        <f>IF(ISBLANK(BH267),"",IF(ISBLANK(BH266),"",IFERROR(((BH266-BH267)/0.36/P266),"")))</f>
        <v>0.10949612403100782</v>
      </c>
    </row>
    <row r="267" spans="1:64"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23"/>
        <v>86</v>
      </c>
      <c r="Q267" s="101">
        <v>320.24547267200001</v>
      </c>
      <c r="R267">
        <v>2746.777817142</v>
      </c>
      <c r="S267" s="68" t="s">
        <v>39</v>
      </c>
      <c r="T267" s="64">
        <v>5</v>
      </c>
      <c r="U267" s="64">
        <v>59.6</v>
      </c>
      <c r="V267" s="83">
        <v>58</v>
      </c>
      <c r="W267" s="83">
        <v>90</v>
      </c>
      <c r="Z267" s="171">
        <v>3.5</v>
      </c>
      <c r="AA267" s="174">
        <v>4.25</v>
      </c>
      <c r="AB267" s="175">
        <v>30</v>
      </c>
      <c r="AC267" s="176">
        <v>40</v>
      </c>
      <c r="AD267" s="3" t="s">
        <v>724</v>
      </c>
      <c r="AF267" s="54">
        <v>7</v>
      </c>
      <c r="AG267" s="54">
        <v>12</v>
      </c>
      <c r="AH267" s="84">
        <v>1.86</v>
      </c>
      <c r="AI267" s="150">
        <v>7.45</v>
      </c>
      <c r="AJ267" s="127"/>
      <c r="AK267" s="85">
        <v>6.6</v>
      </c>
      <c r="AL267" s="142">
        <v>2.63</v>
      </c>
      <c r="AM267" s="131"/>
      <c r="BD267" s="140" t="str">
        <f t="shared" si="25"/>
        <v/>
      </c>
      <c r="BE267" s="140" t="str">
        <f t="shared" si="26"/>
        <v/>
      </c>
      <c r="BF267" s="140" t="str">
        <f t="shared" si="27"/>
        <v/>
      </c>
      <c r="BG267" s="140" t="str">
        <f t="shared" si="28"/>
        <v/>
      </c>
      <c r="BH267" s="84">
        <f t="shared" si="24"/>
        <v>8.4599999999999991</v>
      </c>
      <c r="BI267" s="84">
        <f>IF(ISBLANK(AH267),"",IF(ISBLANK(AF267),"",IFERROR(((AH267-AF267)/0.36/P267),"")))</f>
        <v>-0.16602067183462532</v>
      </c>
      <c r="BK267" s="84">
        <f>IF(ISBLANK(BH267),"",IF(ISBLANK(AG267),"",IFERROR(((BH267-AG267)/0.36/P267),"")))</f>
        <v>-0.11434108527131785</v>
      </c>
    </row>
    <row r="268" spans="1:64"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23"/>
        <v>86</v>
      </c>
      <c r="Q268" s="101">
        <v>320.24547267200001</v>
      </c>
      <c r="R268">
        <v>2426.5323444700002</v>
      </c>
      <c r="S268" s="68" t="s">
        <v>39</v>
      </c>
      <c r="T268" s="64">
        <v>5</v>
      </c>
      <c r="U268" s="64">
        <v>57.4</v>
      </c>
      <c r="V268" s="83">
        <v>20</v>
      </c>
      <c r="W268" s="83">
        <v>60</v>
      </c>
      <c r="Z268" s="171">
        <v>6</v>
      </c>
      <c r="AA268" s="174">
        <v>10.25</v>
      </c>
      <c r="AB268" s="175">
        <v>15</v>
      </c>
      <c r="AC268" s="176">
        <v>35</v>
      </c>
      <c r="AD268" s="3" t="s">
        <v>724</v>
      </c>
      <c r="AF268" s="54">
        <v>21</v>
      </c>
      <c r="AG268" s="54">
        <v>62.29</v>
      </c>
      <c r="AH268" s="84">
        <v>11.98</v>
      </c>
      <c r="AI268" s="87">
        <v>4.83</v>
      </c>
      <c r="AJ268" s="127"/>
      <c r="AK268" s="87">
        <v>17.45</v>
      </c>
      <c r="AL268" s="142">
        <v>9.69</v>
      </c>
      <c r="AM268" s="131"/>
      <c r="BD268" s="140" t="str">
        <f t="shared" si="25"/>
        <v/>
      </c>
      <c r="BE268" s="140" t="str">
        <f t="shared" si="26"/>
        <v/>
      </c>
      <c r="BF268" s="140" t="str">
        <f t="shared" si="27"/>
        <v/>
      </c>
      <c r="BG268" s="140" t="str">
        <f t="shared" si="28"/>
        <v/>
      </c>
      <c r="BH268" s="84">
        <f t="shared" si="24"/>
        <v>29.43</v>
      </c>
      <c r="BI268" s="84">
        <f>IF(ISBLANK(AH268),"",IF(ISBLANK(AF269),"",IFERROR(((AH268-AF269)/0.36/P268),"")))</f>
        <v>-6.4599483204132993E-4</v>
      </c>
      <c r="BJ268" s="84">
        <f>IF(ISBLANK(AH268),"",IF(ISBLANK(AH268),"",IFERROR(((AH268-AH269)/0.36/P268),"")))</f>
        <v>0.17441860465116282</v>
      </c>
      <c r="BK268" s="84">
        <f>IF(ISBLANK(AG269),"",IF(ISBLANK(BH268),"",IFERROR(((BH268-AG269)/0.36/P268),"")))</f>
        <v>4.6188630490956062E-2</v>
      </c>
      <c r="BL268" s="84">
        <f>IF(ISBLANK(BH269),"",IF(ISBLANK(BH268),"",IFERROR(((BH268-BH269)/0.36/P268),"")))</f>
        <v>0.40374677002583981</v>
      </c>
    </row>
    <row r="269" spans="1:64"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23"/>
        <v>86</v>
      </c>
      <c r="Q269" s="101">
        <v>320.24547267200001</v>
      </c>
      <c r="R269">
        <v>2746.777817142</v>
      </c>
      <c r="S269" s="68" t="s">
        <v>39</v>
      </c>
      <c r="T269" s="64">
        <v>3.5</v>
      </c>
      <c r="U269" s="64">
        <v>73.8</v>
      </c>
      <c r="V269" s="83">
        <v>50</v>
      </c>
      <c r="W269" s="83">
        <v>65</v>
      </c>
      <c r="Z269" s="171">
        <v>2.5</v>
      </c>
      <c r="AA269" s="174">
        <v>3.25</v>
      </c>
      <c r="AB269" s="175">
        <v>25</v>
      </c>
      <c r="AC269" s="176">
        <v>35</v>
      </c>
      <c r="AD269" s="3" t="s">
        <v>724</v>
      </c>
      <c r="AF269" s="54">
        <v>12</v>
      </c>
      <c r="AG269" s="54">
        <v>28</v>
      </c>
      <c r="AH269" s="84">
        <v>6.58</v>
      </c>
      <c r="AI269" s="150">
        <v>8.5299999999999994</v>
      </c>
      <c r="AJ269" s="127"/>
      <c r="AK269" s="87">
        <v>10.35</v>
      </c>
      <c r="AL269" s="142">
        <v>2.86</v>
      </c>
      <c r="AM269" s="131"/>
      <c r="BD269" s="140" t="str">
        <f t="shared" si="25"/>
        <v/>
      </c>
      <c r="BE269" s="140" t="str">
        <f t="shared" si="26"/>
        <v/>
      </c>
      <c r="BF269" s="140" t="str">
        <f t="shared" si="27"/>
        <v/>
      </c>
      <c r="BG269" s="140" t="str">
        <f t="shared" si="28"/>
        <v/>
      </c>
      <c r="BH269" s="84">
        <f t="shared" si="24"/>
        <v>16.93</v>
      </c>
      <c r="BI269" s="84">
        <f>IF(ISBLANK(AH269),"",IF(ISBLANK(AF269),"",IFERROR(((AH269-AF269)/0.36/P269),"")))</f>
        <v>-0.17506459948320413</v>
      </c>
      <c r="BK269" s="84">
        <f>IF(ISBLANK(BH269),"",IF(ISBLANK(AG269),"",IFERROR(((BH269-AG269)/0.36/P269),"")))</f>
        <v>-0.35755813953488375</v>
      </c>
    </row>
    <row r="270" spans="1:64"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23"/>
        <v>86</v>
      </c>
      <c r="Q270" s="101">
        <v>297.54515616499998</v>
      </c>
      <c r="R270">
        <v>2506.6740828850002</v>
      </c>
      <c r="S270" s="68" t="s">
        <v>23</v>
      </c>
      <c r="T270" s="64">
        <v>1.5</v>
      </c>
      <c r="U270" s="64">
        <v>2.1</v>
      </c>
      <c r="V270" s="83">
        <v>80</v>
      </c>
      <c r="W270" s="83">
        <v>95</v>
      </c>
      <c r="Z270" s="171">
        <v>2.5</v>
      </c>
      <c r="AA270" s="174">
        <v>3.5</v>
      </c>
      <c r="AB270" s="175">
        <v>75</v>
      </c>
      <c r="AC270" s="176">
        <v>90</v>
      </c>
      <c r="AF270" s="54">
        <v>12</v>
      </c>
      <c r="AG270" s="54">
        <v>16</v>
      </c>
      <c r="AH270" s="84">
        <v>40.21</v>
      </c>
      <c r="AI270" s="87"/>
      <c r="AJ270" s="127"/>
      <c r="AK270" s="87">
        <v>4</v>
      </c>
      <c r="AL270" s="142">
        <v>2.2200000000000002</v>
      </c>
      <c r="AM270" s="131"/>
      <c r="BD270" s="140" t="str">
        <f t="shared" si="25"/>
        <v/>
      </c>
      <c r="BE270" s="140" t="str">
        <f t="shared" si="26"/>
        <v/>
      </c>
      <c r="BF270" s="140" t="str">
        <f t="shared" si="27"/>
        <v/>
      </c>
      <c r="BG270" s="140" t="str">
        <f t="shared" si="28"/>
        <v/>
      </c>
      <c r="BH270" s="84">
        <f t="shared" si="24"/>
        <v>44.21</v>
      </c>
      <c r="BI270" s="84">
        <f>IF(ISBLANK(AH270),"",IF(ISBLANK(AF271),"",IFERROR(((AH270-AF271)/0.36/P270),"")))</f>
        <v>1.0726744186046511</v>
      </c>
      <c r="BJ270" s="84">
        <f>IF(ISBLANK(AH270),"",IF(ISBLANK(AH270),"",IFERROR(((AH270-AH271)/0.36/P270),"")))</f>
        <v>0.74192506459948326</v>
      </c>
      <c r="BK270" s="84">
        <f>IF(ISBLANK(AG271),"",IF(ISBLANK(BH270),"",IFERROR(((BH270-AG271)/0.36/P270),"")))</f>
        <v>1.1695736434108528</v>
      </c>
      <c r="BL270" s="84">
        <f>IF(ISBLANK(BH271),"",IF(ISBLANK(BH270),"",IFERROR(((BH270-BH271)/0.36/P270),"")))</f>
        <v>0.84851421188630494</v>
      </c>
    </row>
    <row r="271" spans="1:64"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23"/>
        <v>86</v>
      </c>
      <c r="Q271" s="101">
        <v>297.54515616499998</v>
      </c>
      <c r="R271">
        <v>2804.2192390499999</v>
      </c>
      <c r="S271" s="68" t="s">
        <v>23</v>
      </c>
      <c r="T271" s="64">
        <v>2</v>
      </c>
      <c r="U271" s="64">
        <v>8.6999999999999993</v>
      </c>
      <c r="V271" s="83">
        <v>75</v>
      </c>
      <c r="W271" s="83">
        <v>85</v>
      </c>
      <c r="Z271" s="171">
        <v>1.5</v>
      </c>
      <c r="AA271" s="174">
        <v>2.13</v>
      </c>
      <c r="AB271" s="175">
        <v>75</v>
      </c>
      <c r="AC271" s="176">
        <v>80</v>
      </c>
      <c r="AF271" s="54">
        <v>7</v>
      </c>
      <c r="AG271" s="54">
        <v>8</v>
      </c>
      <c r="AH271" s="84">
        <v>17.239999999999998</v>
      </c>
      <c r="AI271" s="87">
        <v>7.78</v>
      </c>
      <c r="AJ271" s="127"/>
      <c r="AK271" s="87">
        <v>0.7</v>
      </c>
      <c r="AL271" s="142">
        <v>0.31</v>
      </c>
      <c r="AM271" s="131"/>
      <c r="BD271" s="140" t="str">
        <f t="shared" si="25"/>
        <v/>
      </c>
      <c r="BE271" s="140" t="str">
        <f t="shared" si="26"/>
        <v/>
      </c>
      <c r="BF271" s="140" t="str">
        <f t="shared" si="27"/>
        <v/>
      </c>
      <c r="BG271" s="140" t="str">
        <f t="shared" si="28"/>
        <v/>
      </c>
      <c r="BH271" s="84">
        <f t="shared" si="24"/>
        <v>17.939999999999998</v>
      </c>
      <c r="BI271" s="84">
        <f>IF(ISBLANK(AH271),"",IF(ISBLANK(AF271),"",IFERROR(((AH271-AF271)/0.36/P271),"")))</f>
        <v>0.33074935400516792</v>
      </c>
      <c r="BK271" s="84">
        <f>IF(ISBLANK(BH271),"",IF(ISBLANK(AG271),"",IFERROR(((BH271-AG271)/0.36/P271),"")))</f>
        <v>0.32105943152454774</v>
      </c>
    </row>
    <row r="272" spans="1:64"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23"/>
        <v>86</v>
      </c>
      <c r="Q272" s="101">
        <v>297.54515616499998</v>
      </c>
      <c r="R272">
        <v>2506.6740828850002</v>
      </c>
      <c r="S272" s="68" t="s">
        <v>23</v>
      </c>
      <c r="T272" s="64">
        <v>2.4</v>
      </c>
      <c r="U272" s="64">
        <v>6.8</v>
      </c>
      <c r="V272" s="83">
        <v>90</v>
      </c>
      <c r="W272" s="83">
        <v>95</v>
      </c>
      <c r="Z272" s="171">
        <v>5.5</v>
      </c>
      <c r="AA272" s="174">
        <v>16</v>
      </c>
      <c r="AB272" s="175">
        <v>67</v>
      </c>
      <c r="AC272" s="176">
        <v>95</v>
      </c>
      <c r="AF272" s="54">
        <v>9</v>
      </c>
      <c r="AG272" s="54">
        <v>20</v>
      </c>
      <c r="AH272" s="84">
        <v>53.4</v>
      </c>
      <c r="AI272" s="87"/>
      <c r="AJ272" s="127"/>
      <c r="AK272" s="87">
        <v>21.38</v>
      </c>
      <c r="AL272" s="156">
        <v>3.71</v>
      </c>
      <c r="AM272" s="131"/>
      <c r="AV272" s="84">
        <v>0.33</v>
      </c>
      <c r="AZ272" s="84">
        <v>0.14000000000000001</v>
      </c>
      <c r="BD272" s="140" t="str">
        <f t="shared" si="25"/>
        <v/>
      </c>
      <c r="BE272" s="140" t="str">
        <f t="shared" si="26"/>
        <v/>
      </c>
      <c r="BF272" s="140">
        <f t="shared" si="27"/>
        <v>0.33</v>
      </c>
      <c r="BG272" s="140">
        <f t="shared" si="28"/>
        <v>0.14000000000000001</v>
      </c>
      <c r="BH272" s="84">
        <f t="shared" si="24"/>
        <v>74.78</v>
      </c>
      <c r="BI272" s="84">
        <f>IF(ISBLANK(AH272),"",IF(ISBLANK(AF273),"",IFERROR(((AH272-AF273)/0.36/P272),"")))</f>
        <v>1.5310077519379843</v>
      </c>
      <c r="BJ272" s="84">
        <f>IF(ISBLANK(AH272),"",IF(ISBLANK(AH272),"",IFERROR(((AH272-AH273)/0.36/P272),"")))</f>
        <v>1.3065245478036178</v>
      </c>
      <c r="BK272" s="84">
        <f>IF(ISBLANK(AG273),"",IF(ISBLANK(BH272),"",IFERROR(((BH272-AG273)/0.36/P272),"")))</f>
        <v>2.1569767441860463</v>
      </c>
      <c r="BL272" s="84">
        <f>IF(ISBLANK(BH273),"",IF(ISBLANK(BH272),"",IFERROR(((BH272-BH273)/0.36/P272),"")))</f>
        <v>1.8233204134366927</v>
      </c>
    </row>
    <row r="273" spans="1:64"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23"/>
        <v>86</v>
      </c>
      <c r="Q273" s="101">
        <v>297.54515616499998</v>
      </c>
      <c r="R273">
        <v>2804.2192390499999</v>
      </c>
      <c r="S273" s="68" t="s">
        <v>23</v>
      </c>
      <c r="T273" s="64">
        <v>2</v>
      </c>
      <c r="U273" s="64">
        <v>5.6</v>
      </c>
      <c r="V273" s="83">
        <v>65</v>
      </c>
      <c r="W273" s="83">
        <v>80</v>
      </c>
      <c r="Z273" s="171">
        <v>2.5</v>
      </c>
      <c r="AA273" s="174">
        <v>3.63</v>
      </c>
      <c r="AB273" s="175">
        <v>50</v>
      </c>
      <c r="AC273" s="176">
        <v>75</v>
      </c>
      <c r="AF273" s="54">
        <v>6</v>
      </c>
      <c r="AG273" s="54">
        <v>8</v>
      </c>
      <c r="AH273" s="84">
        <v>12.95</v>
      </c>
      <c r="AI273" s="87">
        <v>5.94</v>
      </c>
      <c r="AJ273" s="127"/>
      <c r="AK273" s="87">
        <v>5.38</v>
      </c>
      <c r="AL273" s="156"/>
      <c r="AM273" s="131"/>
      <c r="BD273" s="140" t="str">
        <f t="shared" si="25"/>
        <v/>
      </c>
      <c r="BE273" s="140" t="str">
        <f t="shared" si="26"/>
        <v/>
      </c>
      <c r="BF273" s="140" t="str">
        <f t="shared" si="27"/>
        <v/>
      </c>
      <c r="BG273" s="140" t="str">
        <f t="shared" si="28"/>
        <v/>
      </c>
      <c r="BH273" s="84">
        <f t="shared" si="24"/>
        <v>18.329999999999998</v>
      </c>
      <c r="BI273" s="84">
        <f>IF(ISBLANK(AH273),"",IF(ISBLANK(AF273),"",IFERROR(((AH273-AF273)/0.36/P273),"")))</f>
        <v>0.2244832041343669</v>
      </c>
      <c r="BK273" s="84">
        <f>IF(ISBLANK(BH273),"",IF(ISBLANK(AG273),"",IFERROR(((BH273-AG273)/0.36/P273),"")))</f>
        <v>0.33365633074935397</v>
      </c>
    </row>
    <row r="274" spans="1:64"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23"/>
        <v>86</v>
      </c>
      <c r="Q274" s="101">
        <v>297.54515616499998</v>
      </c>
      <c r="R274">
        <v>2506.6740828850002</v>
      </c>
      <c r="S274" s="68" t="s">
        <v>23</v>
      </c>
      <c r="T274" s="64">
        <v>1.5</v>
      </c>
      <c r="U274" s="64">
        <v>2.9</v>
      </c>
      <c r="V274" s="83">
        <v>70</v>
      </c>
      <c r="W274" s="83">
        <v>78</v>
      </c>
      <c r="Z274" s="171">
        <v>2</v>
      </c>
      <c r="AA274" s="174">
        <v>10</v>
      </c>
      <c r="AB274" s="175">
        <v>72</v>
      </c>
      <c r="AC274" s="176">
        <v>90</v>
      </c>
      <c r="AF274" s="54">
        <v>14</v>
      </c>
      <c r="AG274" s="54">
        <v>21</v>
      </c>
      <c r="AH274" s="84">
        <v>117.12</v>
      </c>
      <c r="AI274" s="87">
        <v>4.84</v>
      </c>
      <c r="AJ274" s="127"/>
      <c r="AK274" s="87">
        <v>11.51</v>
      </c>
      <c r="AL274" s="142">
        <v>2.11</v>
      </c>
      <c r="AM274" s="131"/>
      <c r="AN274" s="84">
        <v>0.21</v>
      </c>
      <c r="AR274" s="84">
        <v>0.08</v>
      </c>
      <c r="BD274" s="140">
        <f t="shared" si="25"/>
        <v>0.21</v>
      </c>
      <c r="BE274" s="140">
        <f t="shared" si="26"/>
        <v>0.08</v>
      </c>
      <c r="BF274" s="140" t="str">
        <f t="shared" si="27"/>
        <v/>
      </c>
      <c r="BG274" s="140" t="str">
        <f t="shared" si="28"/>
        <v/>
      </c>
      <c r="BH274" s="84">
        <f t="shared" si="24"/>
        <v>128.63</v>
      </c>
      <c r="BI274" s="84">
        <f>IF(ISBLANK(AH274),"",IF(ISBLANK(AF275),"",IFERROR(((AH274-AF275)/0.36/P274),"")))</f>
        <v>3.3020025839793283</v>
      </c>
      <c r="BJ274" s="84">
        <f>IF(ISBLANK(AH274),"",IF(ISBLANK(AH274),"",IFERROR(((AH274-AH275)/0.36/P274),"")))</f>
        <v>-0.17054263565891475</v>
      </c>
      <c r="BK274" s="84">
        <f>IF(ISBLANK(AG275),"",IF(ISBLANK(BH274),"",IFERROR(((BH274-AG275)/0.36/P274),"")))</f>
        <v>3.6091731266149876</v>
      </c>
      <c r="BL274" s="84">
        <f>IF(ISBLANK(BH275),"",IF(ISBLANK(BH274),"",IFERROR(((BH274-BH275)/0.36/P274),"")))</f>
        <v>-0.58139534883720934</v>
      </c>
    </row>
    <row r="275" spans="1:64"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23"/>
        <v>86</v>
      </c>
      <c r="Q275" s="101">
        <v>297.54515616499998</v>
      </c>
      <c r="R275">
        <v>2804.2192390499999</v>
      </c>
      <c r="S275" s="68" t="s">
        <v>23</v>
      </c>
      <c r="T275" s="64">
        <v>1.5</v>
      </c>
      <c r="U275" s="64">
        <v>2.2000000000000002</v>
      </c>
      <c r="V275" s="83">
        <v>85</v>
      </c>
      <c r="W275" s="83">
        <v>90</v>
      </c>
      <c r="Z275" s="171">
        <v>1.5</v>
      </c>
      <c r="AA275" s="174">
        <v>2.25</v>
      </c>
      <c r="AB275" s="175">
        <v>78</v>
      </c>
      <c r="AC275" s="176">
        <v>85</v>
      </c>
      <c r="AF275" s="54">
        <v>14.89</v>
      </c>
      <c r="AG275" s="54">
        <v>16.89</v>
      </c>
      <c r="AH275" s="84">
        <v>122.4</v>
      </c>
      <c r="AI275" s="87">
        <v>5.54</v>
      </c>
      <c r="AJ275" s="127"/>
      <c r="AK275" s="85">
        <v>24.23</v>
      </c>
      <c r="AL275" s="142">
        <v>1.03</v>
      </c>
      <c r="AM275" s="131"/>
      <c r="AN275" s="84">
        <v>0.41</v>
      </c>
      <c r="AR275" s="84">
        <v>0.1</v>
      </c>
      <c r="BD275" s="140">
        <f t="shared" si="25"/>
        <v>0.41</v>
      </c>
      <c r="BE275" s="140">
        <f t="shared" si="26"/>
        <v>0.1</v>
      </c>
      <c r="BF275" s="140" t="str">
        <f t="shared" si="27"/>
        <v/>
      </c>
      <c r="BG275" s="140" t="str">
        <f t="shared" si="28"/>
        <v/>
      </c>
      <c r="BH275" s="84">
        <f t="shared" si="24"/>
        <v>146.63</v>
      </c>
      <c r="BI275" s="84">
        <f>IF(ISBLANK(AH275),"",IF(ISBLANK(AF275),"",IFERROR(((AH275-AF275)/0.36/P275),"")))</f>
        <v>3.4725452196382434</v>
      </c>
      <c r="BK275" s="84">
        <f>IF(ISBLANK(BH275),"",IF(ISBLANK(AG275),"",IFERROR(((BH275-AG275)/0.36/P275),"")))</f>
        <v>4.1905684754521966</v>
      </c>
    </row>
    <row r="276" spans="1:64"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23"/>
        <v>86</v>
      </c>
      <c r="Q276" s="101">
        <v>297.54515616499998</v>
      </c>
      <c r="R276">
        <v>2422.8583498090002</v>
      </c>
      <c r="S276" s="68" t="s">
        <v>23</v>
      </c>
      <c r="T276" s="64">
        <v>2</v>
      </c>
      <c r="U276" s="64">
        <v>3.3</v>
      </c>
      <c r="V276" s="83">
        <v>45</v>
      </c>
      <c r="W276" s="83">
        <v>75</v>
      </c>
      <c r="Z276" s="171">
        <v>3.5</v>
      </c>
      <c r="AA276" s="174">
        <v>20.25</v>
      </c>
      <c r="AB276" s="175">
        <v>50</v>
      </c>
      <c r="AC276" s="176">
        <v>95</v>
      </c>
      <c r="AF276" s="54">
        <v>21.78</v>
      </c>
      <c r="AG276" s="54">
        <v>56.25</v>
      </c>
      <c r="AH276" s="84">
        <v>52.47</v>
      </c>
      <c r="AI276" s="87">
        <v>24.84</v>
      </c>
      <c r="AJ276" s="127"/>
      <c r="AK276" s="87">
        <v>47.87</v>
      </c>
      <c r="AL276" s="142">
        <v>5.86</v>
      </c>
      <c r="AM276" s="131"/>
      <c r="BD276" s="140" t="str">
        <f t="shared" si="25"/>
        <v/>
      </c>
      <c r="BE276" s="140" t="str">
        <f t="shared" si="26"/>
        <v/>
      </c>
      <c r="BF276" s="140" t="str">
        <f t="shared" si="27"/>
        <v/>
      </c>
      <c r="BG276" s="140" t="str">
        <f t="shared" si="28"/>
        <v/>
      </c>
      <c r="BH276" s="84">
        <f t="shared" si="24"/>
        <v>100.34</v>
      </c>
      <c r="BI276" s="84">
        <f>IF(ISBLANK(AH276),"",IF(ISBLANK(AF277),"",IFERROR(((AH276-AF277)/0.36/P276),"")))</f>
        <v>1.500968992248062</v>
      </c>
      <c r="BJ276" s="84">
        <f>IF(ISBLANK(AH276),"",IF(ISBLANK(AH276),"",IFERROR(((AH276-AH277)/0.36/P276),"")))</f>
        <v>0.93604651162790697</v>
      </c>
      <c r="BK276" s="84">
        <f>IF(ISBLANK(AG277),"",IF(ISBLANK(BH276),"",IFERROR(((BH276-AG277)/0.36/P276),"")))</f>
        <v>2.7564599483204137</v>
      </c>
      <c r="BL276" s="84">
        <f>IF(ISBLANK(BH277),"",IF(ISBLANK(BH276),"",IFERROR(((BH276-BH277)/0.36/P276),"")))</f>
        <v>0.79069767441860483</v>
      </c>
    </row>
    <row r="277" spans="1:64"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23"/>
        <v>86</v>
      </c>
      <c r="Q277" s="101">
        <v>297.54515616499998</v>
      </c>
      <c r="R277">
        <v>2720.4035059739999</v>
      </c>
      <c r="S277" s="68" t="s">
        <v>23</v>
      </c>
      <c r="T277" s="64">
        <v>1.5</v>
      </c>
      <c r="U277" s="64">
        <v>4.5</v>
      </c>
      <c r="V277" s="83">
        <v>45</v>
      </c>
      <c r="W277" s="83">
        <v>70</v>
      </c>
      <c r="Z277" s="171">
        <v>1.5</v>
      </c>
      <c r="AA277" s="174">
        <v>4.63</v>
      </c>
      <c r="AB277" s="175">
        <v>57</v>
      </c>
      <c r="AC277" s="176">
        <v>80</v>
      </c>
      <c r="AF277" s="54">
        <v>6</v>
      </c>
      <c r="AG277" s="54">
        <v>15</v>
      </c>
      <c r="AH277" s="84">
        <v>23.49</v>
      </c>
      <c r="AI277" s="87">
        <v>2.98</v>
      </c>
      <c r="AJ277" s="127"/>
      <c r="AK277" s="87">
        <v>52.37</v>
      </c>
      <c r="AL277" s="142">
        <v>32</v>
      </c>
      <c r="AM277" s="131"/>
      <c r="BD277" s="140" t="str">
        <f t="shared" si="25"/>
        <v/>
      </c>
      <c r="BE277" s="140" t="str">
        <f t="shared" si="26"/>
        <v/>
      </c>
      <c r="BF277" s="140" t="str">
        <f t="shared" si="27"/>
        <v/>
      </c>
      <c r="BG277" s="140" t="str">
        <f t="shared" si="28"/>
        <v/>
      </c>
      <c r="BH277" s="84">
        <f t="shared" si="24"/>
        <v>75.86</v>
      </c>
      <c r="BI277" s="84">
        <f>IF(ISBLANK(AH277),"",IF(ISBLANK(AF277),"",IFERROR(((AH277-AF277)/0.36/P277),"")))</f>
        <v>0.56492248062015493</v>
      </c>
      <c r="BK277" s="84">
        <f>IF(ISBLANK(BH277),"",IF(ISBLANK(AG277),"",IFERROR(((BH277-AG277)/0.36/P277),"")))</f>
        <v>1.965762273901809</v>
      </c>
    </row>
    <row r="278" spans="1:64"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23"/>
        <v>86</v>
      </c>
      <c r="Q278" s="101">
        <v>426.87334890699998</v>
      </c>
      <c r="R278">
        <v>1773.2398882709999</v>
      </c>
      <c r="S278" s="68" t="s">
        <v>94</v>
      </c>
      <c r="T278" s="64">
        <v>2.5</v>
      </c>
      <c r="U278" s="64">
        <v>3.3</v>
      </c>
      <c r="V278" s="83">
        <v>18</v>
      </c>
      <c r="W278" s="83">
        <v>30</v>
      </c>
      <c r="Z278" s="171">
        <v>2.5</v>
      </c>
      <c r="AA278" s="174">
        <v>11.25</v>
      </c>
      <c r="AB278" s="175">
        <v>13</v>
      </c>
      <c r="AC278" s="176">
        <v>50</v>
      </c>
      <c r="AD278" s="3" t="s">
        <v>827</v>
      </c>
      <c r="AF278" s="54">
        <v>7.7</v>
      </c>
      <c r="AG278" s="54">
        <v>29.7</v>
      </c>
      <c r="AH278" s="84">
        <v>6.53</v>
      </c>
      <c r="AI278" s="87">
        <v>2.71</v>
      </c>
      <c r="AJ278" s="127"/>
      <c r="AK278" s="87">
        <v>33.590000000000003</v>
      </c>
      <c r="AL278" s="142">
        <v>13.18</v>
      </c>
      <c r="AM278" s="131"/>
      <c r="AN278" s="84">
        <v>0.33</v>
      </c>
      <c r="AR278" s="84">
        <v>0.12</v>
      </c>
      <c r="BD278" s="140">
        <f t="shared" si="25"/>
        <v>0.33</v>
      </c>
      <c r="BE278" s="140">
        <f t="shared" si="26"/>
        <v>0.12</v>
      </c>
      <c r="BF278" s="140" t="str">
        <f t="shared" si="27"/>
        <v/>
      </c>
      <c r="BG278" s="140" t="str">
        <f t="shared" si="28"/>
        <v/>
      </c>
      <c r="BH278" s="84">
        <f t="shared" si="24"/>
        <v>40.120000000000005</v>
      </c>
      <c r="BI278" s="84">
        <f>IF(ISBLANK(AH278),"",IF(ISBLANK(AF280),"",IFERROR(((AH278-AF280)/0.36/P278),"")))</f>
        <v>0.14631782945736435</v>
      </c>
      <c r="BJ278" s="84">
        <f>IF(ISBLANK(AH278),"",IF(ISBLANK(AH280),"",IFERROR(((AH278-AH280)/0.36/P278),"")))</f>
        <v>0.19541343669250646</v>
      </c>
      <c r="BK278" s="84">
        <f>IF(ISBLANK(BH278),"",IF(ISBLANK(AG280),"",IFERROR(((BH278-AG280)/0.36/P278),"")))</f>
        <v>1.1666666666666667</v>
      </c>
      <c r="BL278" s="84">
        <f>IF(ISBLANK(BH280),"",IF(ISBLANK(BH278),"",IFERROR(((BH278-BH280)/0.36/P278),"")))</f>
        <v>1.169573643410853</v>
      </c>
    </row>
    <row r="279" spans="1:64"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29">O279-N279</f>
        <v>86</v>
      </c>
      <c r="Q279" s="101">
        <v>426.87334890699998</v>
      </c>
      <c r="R279">
        <v>2200.113237178</v>
      </c>
      <c r="S279" s="68" t="s">
        <v>94</v>
      </c>
      <c r="T279" s="64">
        <v>2.5</v>
      </c>
      <c r="U279" s="64">
        <v>3.3</v>
      </c>
      <c r="V279" s="83">
        <v>20</v>
      </c>
      <c r="W279" s="83">
        <v>35</v>
      </c>
      <c r="Z279" s="171">
        <v>3.5</v>
      </c>
      <c r="AA279" s="174">
        <v>20.25</v>
      </c>
      <c r="AB279" s="175">
        <v>30</v>
      </c>
      <c r="AC279" s="176">
        <v>75</v>
      </c>
      <c r="AF279" s="54">
        <v>11.96</v>
      </c>
      <c r="AG279" s="54">
        <v>13.96</v>
      </c>
      <c r="AH279" s="84">
        <v>47.08</v>
      </c>
      <c r="AI279" s="87">
        <v>0.17</v>
      </c>
      <c r="AJ279" s="127"/>
      <c r="AK279" s="87">
        <v>44.5</v>
      </c>
      <c r="AL279" s="142"/>
      <c r="AM279" s="131"/>
      <c r="AN279" s="84">
        <v>0.67</v>
      </c>
      <c r="AR279" s="84">
        <v>0.14000000000000001</v>
      </c>
      <c r="AV279" s="85">
        <v>0.46</v>
      </c>
      <c r="AW279" s="165"/>
      <c r="AX279" s="85"/>
      <c r="AY279" s="85"/>
      <c r="AZ279" s="85">
        <v>0.16</v>
      </c>
      <c r="BD279" s="140">
        <f t="shared" si="25"/>
        <v>0.67</v>
      </c>
      <c r="BE279" s="140">
        <f t="shared" si="26"/>
        <v>0.14000000000000001</v>
      </c>
      <c r="BF279" s="140">
        <f t="shared" si="27"/>
        <v>0.46</v>
      </c>
      <c r="BG279" s="140">
        <f t="shared" si="28"/>
        <v>0.16</v>
      </c>
      <c r="BH279" s="84">
        <f t="shared" si="24"/>
        <v>91.58</v>
      </c>
      <c r="BI279" s="84">
        <f>IF(ISBLANK(AH279),"",IF(ISBLANK(AF280),"",IFERROR(((AH279-AF280)/0.36/P279),"")))</f>
        <v>1.4560723514211886</v>
      </c>
      <c r="BJ279" s="84">
        <f>IF(ISBLANK(AH279),"",IF(ISBLANK(AH280),"",IFERROR(((AH279-AH280)/0.36/P279),"")))</f>
        <v>1.5051679586563309</v>
      </c>
      <c r="BK279" s="84">
        <f>IF(ISBLANK(BH279),"",IF(ISBLANK(AG280),"",IFERROR(((BH279-AG280)/0.36/P279),"")))</f>
        <v>2.8288113695090438</v>
      </c>
      <c r="BL279" s="84">
        <f>IF(ISBLANK(BH280),"",IF(ISBLANK(BH279),"",IFERROR(((BH279-BH280)/0.36/P279),"")))</f>
        <v>2.83171834625323</v>
      </c>
    </row>
    <row r="280" spans="1:64"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29"/>
        <v>86</v>
      </c>
      <c r="Q280" s="101">
        <v>426.87334890699998</v>
      </c>
      <c r="R280">
        <v>2626.986586085</v>
      </c>
      <c r="S280" s="68" t="s">
        <v>94</v>
      </c>
      <c r="T280" s="62">
        <v>1</v>
      </c>
      <c r="U280" s="62">
        <v>2.1</v>
      </c>
      <c r="V280" s="23">
        <v>20</v>
      </c>
      <c r="W280" s="23">
        <v>30</v>
      </c>
      <c r="Z280" s="171">
        <v>0.5</v>
      </c>
      <c r="AA280" s="174">
        <v>2</v>
      </c>
      <c r="AB280" s="175">
        <v>2</v>
      </c>
      <c r="AC280" s="176">
        <v>10</v>
      </c>
      <c r="AF280" s="54">
        <v>2</v>
      </c>
      <c r="AG280" s="54">
        <v>4</v>
      </c>
      <c r="AH280" s="84">
        <v>0.48</v>
      </c>
      <c r="AI280" s="87"/>
      <c r="AJ280" s="127"/>
      <c r="AK280" s="87">
        <v>3.43</v>
      </c>
      <c r="AL280" s="142">
        <v>1.17</v>
      </c>
      <c r="AM280" s="131"/>
      <c r="BD280" s="140" t="str">
        <f t="shared" si="25"/>
        <v/>
      </c>
      <c r="BE280" s="140" t="str">
        <f t="shared" si="26"/>
        <v/>
      </c>
      <c r="BF280" s="140" t="str">
        <f t="shared" si="27"/>
        <v/>
      </c>
      <c r="BG280" s="140" t="str">
        <f t="shared" si="28"/>
        <v/>
      </c>
      <c r="BH280" s="84">
        <f t="shared" si="24"/>
        <v>3.91</v>
      </c>
      <c r="BI280" s="84">
        <f>IF(ISBLANK(AH280),"",IF(ISBLANK(AF280),"",IFERROR(((AH280-AF280)/0.36/P280),"")))</f>
        <v>-4.909560723514212E-2</v>
      </c>
      <c r="BK280" s="84">
        <f>IF(ISBLANK(BH280),"",IF(ISBLANK(AG280),"",IFERROR(((BH280-AG280)/0.36/P280),"")))</f>
        <v>-2.9069767441860421E-3</v>
      </c>
    </row>
    <row r="281" spans="1:64"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29"/>
        <v>86</v>
      </c>
      <c r="Q281" s="101">
        <v>426.87334890699998</v>
      </c>
      <c r="R281">
        <v>1773.2398882709999</v>
      </c>
      <c r="S281" s="68" t="s">
        <v>94</v>
      </c>
      <c r="T281" s="62">
        <v>1</v>
      </c>
      <c r="U281" s="62">
        <v>2.7</v>
      </c>
      <c r="V281" s="23">
        <v>15</v>
      </c>
      <c r="W281" s="23">
        <v>30</v>
      </c>
      <c r="Z281" s="171">
        <v>1.5</v>
      </c>
      <c r="AA281" s="174">
        <v>11.75</v>
      </c>
      <c r="AB281" s="175">
        <v>20</v>
      </c>
      <c r="AC281" s="176">
        <v>48</v>
      </c>
      <c r="AF281" s="54">
        <v>4</v>
      </c>
      <c r="AG281" s="54">
        <v>20.87</v>
      </c>
      <c r="AH281" s="84">
        <v>16.989999999999998</v>
      </c>
      <c r="AI281" s="87">
        <v>15.27</v>
      </c>
      <c r="AJ281" s="127"/>
      <c r="AK281" s="87">
        <v>21.05</v>
      </c>
      <c r="AL281" s="142">
        <v>7.58</v>
      </c>
      <c r="AM281" s="131"/>
      <c r="BD281" s="140" t="str">
        <f t="shared" si="25"/>
        <v/>
      </c>
      <c r="BE281" s="140" t="str">
        <f t="shared" si="26"/>
        <v/>
      </c>
      <c r="BF281" s="140" t="str">
        <f t="shared" si="27"/>
        <v/>
      </c>
      <c r="BG281" s="140" t="str">
        <f t="shared" si="28"/>
        <v/>
      </c>
      <c r="BH281" s="84">
        <f t="shared" si="24"/>
        <v>38.04</v>
      </c>
      <c r="BI281" s="84">
        <f>IF(ISBLANK(AH281),"",IF(ISBLANK(AF283),"",IFERROR(((AH281-AF283)/0.36/P281),"")))</f>
        <v>0.48417312661498707</v>
      </c>
      <c r="BJ281" s="84">
        <f>IF(ISBLANK(AH281),"",IF(ISBLANK(AH283),"",IFERROR(((AH281-AH283)/0.36/P281),"")))</f>
        <v>0.34722222222222215</v>
      </c>
      <c r="BK281" s="84">
        <f>IF(ISBLANK(BH281),"",IF(ISBLANK(AG283),"",IFERROR(((BH281-AG283)/0.36/P281),"")))</f>
        <v>1.0671834625322998</v>
      </c>
      <c r="BL281" s="84">
        <f>IF(ISBLANK(BH283),"",IF(ISBLANK(BH281),"",IFERROR(((BH281-BH283)/0.36/P281),"")))</f>
        <v>0.92248062015503873</v>
      </c>
    </row>
    <row r="282" spans="1:64"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29"/>
        <v>86</v>
      </c>
      <c r="Q282" s="101">
        <v>426.87334890699998</v>
      </c>
      <c r="R282">
        <v>2200.113237178</v>
      </c>
      <c r="S282" s="68" t="s">
        <v>94</v>
      </c>
      <c r="T282" s="62">
        <v>1</v>
      </c>
      <c r="U282" s="62">
        <v>1.6</v>
      </c>
      <c r="V282" s="23">
        <v>10</v>
      </c>
      <c r="W282" s="23">
        <v>15</v>
      </c>
      <c r="Z282" s="171">
        <v>2</v>
      </c>
      <c r="AA282" s="174">
        <v>5.75</v>
      </c>
      <c r="AB282" s="175">
        <v>10</v>
      </c>
      <c r="AC282" s="176">
        <v>41</v>
      </c>
      <c r="AD282" s="3" t="s">
        <v>725</v>
      </c>
      <c r="AF282" s="54">
        <v>5</v>
      </c>
      <c r="AG282" s="54">
        <v>8</v>
      </c>
      <c r="AH282" s="84">
        <v>8.75</v>
      </c>
      <c r="AI282" s="87">
        <v>3.59</v>
      </c>
      <c r="AJ282" s="127"/>
      <c r="AK282" s="87">
        <v>28.29</v>
      </c>
      <c r="AL282" s="142">
        <v>18.57</v>
      </c>
      <c r="AM282" s="131"/>
      <c r="BD282" s="140" t="str">
        <f t="shared" si="25"/>
        <v/>
      </c>
      <c r="BE282" s="140" t="str">
        <f t="shared" si="26"/>
        <v/>
      </c>
      <c r="BF282" s="140" t="str">
        <f t="shared" si="27"/>
        <v/>
      </c>
      <c r="BG282" s="140" t="str">
        <f t="shared" si="28"/>
        <v/>
      </c>
      <c r="BH282" s="84">
        <f t="shared" si="24"/>
        <v>37.04</v>
      </c>
      <c r="BI282" s="84">
        <f>IF(ISBLANK(AH282),"",IF(ISBLANK(AF283),"",IFERROR(((AH282-AF283)/0.36/P282),"")))</f>
        <v>0.21802325581395349</v>
      </c>
      <c r="BJ282" s="84">
        <f>IF(ISBLANK(AH282),"",IF(ISBLANK(AH283),"",IFERROR(((AH282-AH283)/0.36/P282),"")))</f>
        <v>8.1072351421188626E-2</v>
      </c>
      <c r="BK282" s="84">
        <f>IF(ISBLANK(BH282),"",IF(ISBLANK(AG283),"",IFERROR(((BH282-AG283)/0.36/P282),"")))</f>
        <v>1.0348837209302326</v>
      </c>
      <c r="BL282" s="84">
        <f>IF(ISBLANK(BH283),"",IF(ISBLANK(BH282),"",IFERROR(((BH282-BH283)/0.36/P282),"")))</f>
        <v>0.89018087855297157</v>
      </c>
    </row>
    <row r="283" spans="1:64"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29"/>
        <v>86</v>
      </c>
      <c r="Q283" s="101">
        <v>426.87334890699998</v>
      </c>
      <c r="R283">
        <v>2626.986586085</v>
      </c>
      <c r="S283" s="68" t="s">
        <v>94</v>
      </c>
      <c r="T283" s="62">
        <v>1.5</v>
      </c>
      <c r="U283" s="62">
        <v>2.2999999999999998</v>
      </c>
      <c r="V283" s="23">
        <v>15</v>
      </c>
      <c r="W283" s="23">
        <v>30</v>
      </c>
      <c r="Z283" s="171">
        <v>1</v>
      </c>
      <c r="AA283" s="174">
        <v>2.25</v>
      </c>
      <c r="AB283" s="175">
        <v>8</v>
      </c>
      <c r="AC283" s="176">
        <v>20</v>
      </c>
      <c r="AF283" s="54">
        <v>2</v>
      </c>
      <c r="AG283" s="54">
        <v>5</v>
      </c>
      <c r="AH283" s="84">
        <v>6.24</v>
      </c>
      <c r="AI283" s="87">
        <v>2.77</v>
      </c>
      <c r="AJ283" s="127"/>
      <c r="AK283" s="87">
        <v>3.24</v>
      </c>
      <c r="AL283" s="142">
        <v>1.72</v>
      </c>
      <c r="AM283" s="131"/>
      <c r="BD283" s="140" t="str">
        <f t="shared" si="25"/>
        <v/>
      </c>
      <c r="BE283" s="140" t="str">
        <f t="shared" si="26"/>
        <v/>
      </c>
      <c r="BF283" s="140" t="str">
        <f t="shared" si="27"/>
        <v/>
      </c>
      <c r="BG283" s="140" t="str">
        <f t="shared" si="28"/>
        <v/>
      </c>
      <c r="BH283" s="84">
        <f t="shared" si="24"/>
        <v>9.48</v>
      </c>
      <c r="BI283" s="84">
        <f>IF(ISBLANK(AH283),"",IF(ISBLANK(AF283),"",IFERROR(((AH283-AF283)/0.36/P283),"")))</f>
        <v>0.13695090439276486</v>
      </c>
      <c r="BK283" s="84">
        <f>IF(ISBLANK(BH283),"",IF(ISBLANK(AG283),"",IFERROR(((BH283-AG283)/0.36/P283),"")))</f>
        <v>0.144702842377261</v>
      </c>
    </row>
    <row r="284" spans="1:64"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29"/>
        <v>86</v>
      </c>
      <c r="Q284" s="101">
        <v>426.87334890699998</v>
      </c>
      <c r="R284">
        <v>1771.202432952</v>
      </c>
      <c r="S284" s="68" t="s">
        <v>94</v>
      </c>
      <c r="T284" s="62">
        <v>2.4</v>
      </c>
      <c r="U284" s="62">
        <v>2.2000000000000002</v>
      </c>
      <c r="V284" s="23">
        <v>12</v>
      </c>
      <c r="W284" s="23">
        <v>30</v>
      </c>
      <c r="Z284" s="171">
        <v>3</v>
      </c>
      <c r="AA284" s="174">
        <v>5</v>
      </c>
      <c r="AB284" s="175">
        <v>10</v>
      </c>
      <c r="AC284" s="176">
        <v>55</v>
      </c>
      <c r="AF284" s="54">
        <v>10.48</v>
      </c>
      <c r="AG284" s="54">
        <v>14.48</v>
      </c>
      <c r="AH284" s="84">
        <v>2.64</v>
      </c>
      <c r="AI284" s="87">
        <v>0.94</v>
      </c>
      <c r="AJ284" s="127"/>
      <c r="AK284" s="87">
        <v>11.69</v>
      </c>
      <c r="AL284" s="142">
        <v>3.43</v>
      </c>
      <c r="AM284" s="131"/>
      <c r="BD284" s="140" t="str">
        <f t="shared" si="25"/>
        <v/>
      </c>
      <c r="BE284" s="140" t="str">
        <f t="shared" si="26"/>
        <v/>
      </c>
      <c r="BF284" s="140" t="str">
        <f t="shared" si="27"/>
        <v/>
      </c>
      <c r="BG284" s="140" t="str">
        <f t="shared" si="28"/>
        <v/>
      </c>
      <c r="BH284" s="84">
        <f t="shared" si="24"/>
        <v>14.33</v>
      </c>
      <c r="BI284" s="84">
        <f>IF(ISBLANK(AH284),"",IF(ISBLANK(AF286),"",IFERROR(((AH284-AF286)/0.36/P284),"")))</f>
        <v>-1.1627906976744182E-2</v>
      </c>
      <c r="BJ284" s="84">
        <f>IF(ISBLANK(AH284),"",IF(ISBLANK(AH286),"",IFERROR(((AH284-AH286)/0.36/P284),"")))</f>
        <v>-4.7803617571059435E-2</v>
      </c>
      <c r="BK284" s="84">
        <f>IF(ISBLANK(BH284),"",IF(ISBLANK(AG286),"",IFERROR(((BH284-AG286)/0.36/P284),"")))</f>
        <v>0.30135658914728686</v>
      </c>
      <c r="BL284" s="84">
        <f>IF(ISBLANK(BH286),"",IF(ISBLANK(BH284),"",IFERROR(((BH284-BH286)/0.36/P284),"")))</f>
        <v>0.20155038759689925</v>
      </c>
    </row>
    <row r="285" spans="1:64"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29"/>
        <v>86</v>
      </c>
      <c r="Q285" s="101">
        <v>426.87334890699998</v>
      </c>
      <c r="R285">
        <v>2198.075781859</v>
      </c>
      <c r="S285" s="68" t="s">
        <v>94</v>
      </c>
      <c r="T285" s="62">
        <v>2.5</v>
      </c>
      <c r="U285" s="62">
        <v>2.1</v>
      </c>
      <c r="V285" s="23">
        <v>6</v>
      </c>
      <c r="W285" s="23">
        <v>30</v>
      </c>
      <c r="Z285" s="171">
        <v>2.5</v>
      </c>
      <c r="AA285" s="174">
        <v>4.13</v>
      </c>
      <c r="AB285" s="175">
        <v>25</v>
      </c>
      <c r="AC285" s="176">
        <v>55</v>
      </c>
      <c r="AF285" s="54">
        <v>2</v>
      </c>
      <c r="AG285" s="54">
        <v>8</v>
      </c>
      <c r="AH285" s="84">
        <v>12.7</v>
      </c>
      <c r="AI285" s="87">
        <v>5.45</v>
      </c>
      <c r="AJ285" s="127"/>
      <c r="AK285" s="87">
        <v>5.89</v>
      </c>
      <c r="AL285" s="142">
        <v>2.08</v>
      </c>
      <c r="AM285" s="131"/>
      <c r="BD285" s="140" t="str">
        <f t="shared" si="25"/>
        <v/>
      </c>
      <c r="BE285" s="140" t="str">
        <f t="shared" si="26"/>
        <v/>
      </c>
      <c r="BF285" s="140" t="str">
        <f t="shared" si="27"/>
        <v/>
      </c>
      <c r="BG285" s="140" t="str">
        <f t="shared" si="28"/>
        <v/>
      </c>
      <c r="BH285" s="84">
        <f t="shared" si="24"/>
        <v>18.59</v>
      </c>
      <c r="BI285" s="84">
        <f>IF(ISBLANK(AH285),"",IF(ISBLANK(AF286),"",IFERROR(((AH285-AF286)/0.36/P285),"")))</f>
        <v>0.31330749354005166</v>
      </c>
      <c r="BJ285" s="84">
        <f>IF(ISBLANK(AH285),"",IF(ISBLANK(AH286),"",IFERROR(((AH285-AH286)/0.36/P285),"")))</f>
        <v>0.27713178294573637</v>
      </c>
      <c r="BK285" s="84">
        <f>IF(ISBLANK(BH285),"",IF(ISBLANK(AG286),"",IFERROR(((BH285-AG286)/0.36/P285),"")))</f>
        <v>0.43895348837209303</v>
      </c>
      <c r="BL285" s="84">
        <f>IF(ISBLANK(BH286),"",IF(ISBLANK(BH285),"",IFERROR(((BH285-BH286)/0.36/P285),"")))</f>
        <v>0.33914728682170542</v>
      </c>
    </row>
    <row r="286" spans="1:64"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29"/>
        <v>86</v>
      </c>
      <c r="Q286" s="101">
        <v>426.87334890699998</v>
      </c>
      <c r="R286">
        <v>2624.9491307660001</v>
      </c>
      <c r="S286" s="68" t="s">
        <v>94</v>
      </c>
      <c r="T286" s="62">
        <v>2</v>
      </c>
      <c r="U286" s="62">
        <v>0.9</v>
      </c>
      <c r="V286" s="23">
        <v>8</v>
      </c>
      <c r="W286" s="23">
        <v>15</v>
      </c>
      <c r="Z286" s="171">
        <v>3</v>
      </c>
      <c r="AA286" s="174">
        <v>2</v>
      </c>
      <c r="AB286" s="175">
        <v>15</v>
      </c>
      <c r="AC286" s="176">
        <v>40</v>
      </c>
      <c r="AF286" s="54">
        <v>3</v>
      </c>
      <c r="AG286" s="54">
        <v>5</v>
      </c>
      <c r="AH286" s="84">
        <v>4.12</v>
      </c>
      <c r="AI286" s="87">
        <v>1.35</v>
      </c>
      <c r="AJ286" s="127"/>
      <c r="AK286" s="87">
        <v>3.97</v>
      </c>
      <c r="AL286" s="142">
        <v>1.1599999999999999</v>
      </c>
      <c r="AM286" s="131"/>
      <c r="BD286" s="140" t="str">
        <f t="shared" si="25"/>
        <v/>
      </c>
      <c r="BE286" s="140" t="str">
        <f t="shared" si="26"/>
        <v/>
      </c>
      <c r="BF286" s="140" t="str">
        <f t="shared" si="27"/>
        <v/>
      </c>
      <c r="BG286" s="140" t="str">
        <f t="shared" si="28"/>
        <v/>
      </c>
      <c r="BH286" s="84">
        <f t="shared" si="24"/>
        <v>8.09</v>
      </c>
      <c r="BI286" s="84">
        <f>IF(ISBLANK(AH286),"",IF(ISBLANK(AF286),"",IFERROR(((AH286-AF286)/0.36/P286),"")))</f>
        <v>3.617571059431525E-2</v>
      </c>
      <c r="BK286" s="84">
        <f>IF(ISBLANK(BH286),"",IF(ISBLANK(AG286),"",IFERROR(((BH286-AG286)/0.36/P286),"")))</f>
        <v>9.9806201550387608E-2</v>
      </c>
    </row>
    <row r="287" spans="1:64"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29"/>
        <v>86</v>
      </c>
      <c r="Q287" s="101">
        <v>427.56816676300002</v>
      </c>
      <c r="R287">
        <v>2068.657466527</v>
      </c>
      <c r="S287" s="68" t="s">
        <v>94</v>
      </c>
      <c r="T287" s="62">
        <v>1</v>
      </c>
      <c r="U287" s="62">
        <v>6</v>
      </c>
      <c r="V287" s="23">
        <v>10</v>
      </c>
      <c r="W287" s="23">
        <v>30</v>
      </c>
      <c r="Z287" s="171">
        <v>1.5</v>
      </c>
      <c r="AA287" s="174">
        <v>9.3800000000000008</v>
      </c>
      <c r="AB287" s="175">
        <v>7</v>
      </c>
      <c r="AC287" s="176">
        <v>45</v>
      </c>
      <c r="AD287" s="3" t="s">
        <v>726</v>
      </c>
      <c r="AF287" s="54">
        <v>3</v>
      </c>
      <c r="AG287" s="54">
        <v>11</v>
      </c>
      <c r="AH287" s="84">
        <v>6.64</v>
      </c>
      <c r="AI287" s="87">
        <v>2.2400000000000002</v>
      </c>
      <c r="AJ287" s="127"/>
      <c r="AK287" s="87">
        <v>14.1</v>
      </c>
      <c r="AL287" s="142">
        <v>4.33</v>
      </c>
      <c r="AM287" s="131"/>
      <c r="BD287" s="140" t="str">
        <f t="shared" si="25"/>
        <v/>
      </c>
      <c r="BE287" s="140" t="str">
        <f t="shared" si="26"/>
        <v/>
      </c>
      <c r="BF287" s="140" t="str">
        <f t="shared" si="27"/>
        <v/>
      </c>
      <c r="BG287" s="140" t="str">
        <f t="shared" si="28"/>
        <v/>
      </c>
      <c r="BH287" s="84">
        <f t="shared" si="24"/>
        <v>20.74</v>
      </c>
      <c r="BI287" s="84">
        <f>IF(ISBLANK(AH287),"",IF(ISBLANK(AF289),"",IFERROR(((AH287-AF289)/0.36/P287),"")))</f>
        <v>-1.1627906976744196E-2</v>
      </c>
      <c r="BJ287" s="84">
        <f>IF(ISBLANK(AH287),"",IF(ISBLANK(AH289),"",IFERROR(((AH287-AH289)/0.36/P287),"")))</f>
        <v>3.5529715762273716E-3</v>
      </c>
      <c r="BK287" s="84">
        <f>IF(ISBLANK(BH287),"",IF(ISBLANK(AG289),"",IFERROR(((BH287-AG289)/0.36/P287),"")))</f>
        <v>0.37919896640826867</v>
      </c>
      <c r="BL287" s="84">
        <f>IF(ISBLANK(BH289),"",IF(ISBLANK(BH287),"",IFERROR(((BH287-BH289)/0.36/P287),"")))</f>
        <v>-0.24903100775193812</v>
      </c>
    </row>
    <row r="288" spans="1:64"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29"/>
        <v>86</v>
      </c>
      <c r="Q288" s="101">
        <v>427.56816676300002</v>
      </c>
      <c r="R288">
        <v>2496.2256332900001</v>
      </c>
      <c r="S288" s="68" t="s">
        <v>94</v>
      </c>
      <c r="U288" s="62">
        <v>3.6</v>
      </c>
      <c r="V288" s="23">
        <v>10</v>
      </c>
      <c r="W288" s="23">
        <v>40</v>
      </c>
      <c r="Z288" s="171">
        <v>1.5</v>
      </c>
      <c r="AA288" s="174">
        <v>2.13</v>
      </c>
      <c r="AB288" s="175">
        <v>8</v>
      </c>
      <c r="AC288" s="176">
        <v>30</v>
      </c>
      <c r="AD288" s="3" t="s">
        <v>725</v>
      </c>
      <c r="AF288" s="54">
        <v>4</v>
      </c>
      <c r="AG288" s="54">
        <v>5.3100000000000005</v>
      </c>
      <c r="AH288" s="84">
        <v>5.37</v>
      </c>
      <c r="AI288" s="87">
        <v>2.2599999999999998</v>
      </c>
      <c r="AJ288" s="127"/>
      <c r="AK288" s="87">
        <v>11.15</v>
      </c>
      <c r="AL288" s="142">
        <v>4.37</v>
      </c>
      <c r="AM288" s="131"/>
      <c r="BD288" s="140" t="str">
        <f t="shared" si="25"/>
        <v/>
      </c>
      <c r="BE288" s="140" t="str">
        <f t="shared" si="26"/>
        <v/>
      </c>
      <c r="BF288" s="140" t="str">
        <f t="shared" si="27"/>
        <v/>
      </c>
      <c r="BG288" s="140" t="str">
        <f t="shared" si="28"/>
        <v/>
      </c>
      <c r="BH288" s="84">
        <f t="shared" si="24"/>
        <v>16.52</v>
      </c>
      <c r="BI288" s="84">
        <f>IF(ISBLANK(AH288),"",IF(ISBLANK(AF289),"",IFERROR(((AH288-AF289)/0.36/P288),"")))</f>
        <v>-5.2648578811369508E-2</v>
      </c>
      <c r="BJ288" s="84">
        <f>IF(ISBLANK(AH288),"",IF(ISBLANK(AH289),"",IFERROR(((AH288-AH289)/0.36/P288),"")))</f>
        <v>-3.7467700258397942E-2</v>
      </c>
      <c r="BK288" s="84">
        <f>IF(ISBLANK(BH288),"",IF(ISBLANK(AG289),"",IFERROR(((BH288-AG289)/0.36/P288),"")))</f>
        <v>0.24289405684754523</v>
      </c>
      <c r="BL288" s="84">
        <f>IF(ISBLANK(BH289),"",IF(ISBLANK(BH288),"",IFERROR(((BH288-BH289)/0.36/P288),"")))</f>
        <v>-0.38533591731266165</v>
      </c>
    </row>
    <row r="289" spans="1:64"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29"/>
        <v>86</v>
      </c>
      <c r="Q289" s="101">
        <v>427.56816676300002</v>
      </c>
      <c r="R289">
        <v>2923.7938000529998</v>
      </c>
      <c r="S289" s="68" t="s">
        <v>94</v>
      </c>
      <c r="T289" s="62">
        <v>1.5</v>
      </c>
      <c r="U289" s="62">
        <v>1.5</v>
      </c>
      <c r="V289" s="23">
        <v>18</v>
      </c>
      <c r="W289" s="23">
        <v>40</v>
      </c>
      <c r="Z289" s="171">
        <v>2</v>
      </c>
      <c r="AA289" s="174">
        <v>3.13</v>
      </c>
      <c r="AB289" s="175">
        <v>15</v>
      </c>
      <c r="AC289" s="176">
        <v>35</v>
      </c>
      <c r="AF289" s="54">
        <v>7</v>
      </c>
      <c r="AG289" s="54">
        <v>9</v>
      </c>
      <c r="AH289" s="84">
        <v>6.53</v>
      </c>
      <c r="AI289" s="87">
        <v>2.97</v>
      </c>
      <c r="AJ289" s="127"/>
      <c r="AK289" s="87">
        <v>21.92</v>
      </c>
      <c r="AL289" s="142">
        <v>7.66</v>
      </c>
      <c r="AM289" s="131"/>
      <c r="BD289" s="140" t="str">
        <f t="shared" si="25"/>
        <v/>
      </c>
      <c r="BE289" s="140" t="str">
        <f t="shared" si="26"/>
        <v/>
      </c>
      <c r="BF289" s="140" t="str">
        <f t="shared" si="27"/>
        <v/>
      </c>
      <c r="BG289" s="140" t="str">
        <f t="shared" si="28"/>
        <v/>
      </c>
      <c r="BH289" s="84">
        <f t="shared" si="24"/>
        <v>28.450000000000003</v>
      </c>
      <c r="BI289" s="84">
        <f>IF(ISBLANK(AH289),"",IF(ISBLANK(AF289),"",IFERROR(((AH289-AF289)/0.36/P289),"")))</f>
        <v>-1.5180878552971568E-2</v>
      </c>
      <c r="BK289" s="84">
        <f>IF(ISBLANK(BH289),"",IF(ISBLANK(AG289),"",IFERROR(((BH289-AG289)/0.36/P289),"")))</f>
        <v>0.62822997416020676</v>
      </c>
    </row>
    <row r="290" spans="1:64" ht="31.5"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29"/>
        <v>88</v>
      </c>
      <c r="Q290" s="101">
        <v>470.80427923299999</v>
      </c>
      <c r="R290">
        <v>1249.544934477</v>
      </c>
      <c r="S290" s="68" t="s">
        <v>276</v>
      </c>
      <c r="T290" s="62">
        <v>1.5</v>
      </c>
      <c r="U290" s="62">
        <v>2.6</v>
      </c>
      <c r="V290" s="23">
        <v>20</v>
      </c>
      <c r="W290" s="23">
        <v>50</v>
      </c>
      <c r="X290" s="3" t="s">
        <v>823</v>
      </c>
      <c r="Z290" s="171">
        <v>10.5</v>
      </c>
      <c r="AA290" s="174">
        <v>35.5</v>
      </c>
      <c r="AB290" s="175">
        <v>0</v>
      </c>
      <c r="AC290" s="176">
        <v>95</v>
      </c>
      <c r="AD290" s="3" t="s">
        <v>727</v>
      </c>
      <c r="AF290" s="54">
        <v>1</v>
      </c>
      <c r="AG290" s="54">
        <v>2</v>
      </c>
      <c r="AH290" s="84">
        <v>0</v>
      </c>
      <c r="AI290" s="87"/>
      <c r="AJ290" s="127"/>
      <c r="AK290" s="87">
        <v>93.2</v>
      </c>
      <c r="AL290" s="142">
        <v>4.2</v>
      </c>
      <c r="AM290" s="131"/>
      <c r="AV290" s="84">
        <v>0.64</v>
      </c>
      <c r="AZ290" s="84">
        <v>0.14000000000000001</v>
      </c>
      <c r="BD290" s="140" t="str">
        <f t="shared" si="25"/>
        <v/>
      </c>
      <c r="BE290" s="140" t="str">
        <f t="shared" si="26"/>
        <v/>
      </c>
      <c r="BF290" s="140">
        <f t="shared" si="27"/>
        <v>0.64</v>
      </c>
      <c r="BG290" s="140">
        <f t="shared" si="28"/>
        <v>0.14000000000000001</v>
      </c>
      <c r="BH290" s="84">
        <f t="shared" si="24"/>
        <v>93.2</v>
      </c>
      <c r="BI290" s="84">
        <f>IF(ISBLANK(AH290),"",IF(ISBLANK(AF291),"",IFERROR(((AH290-AF291)/0.36/P290),"")))</f>
        <v>-2.683080808080808E-2</v>
      </c>
      <c r="BJ290" s="84">
        <f>IF(ISBLANK(AH290),"",IF(ISBLANK(AH291),"",IFERROR(((AH290-AH291)/0.36/P290),"")))</f>
        <v>-0.33806818181818188</v>
      </c>
      <c r="BK290" s="84">
        <f>IF(ISBLANK(BH290),"",IF(ISBLANK(AG291),"",IFERROR(((BH290-AG291)/0.36/P290),"")))</f>
        <v>2.5959595959595965</v>
      </c>
      <c r="BL290" s="84">
        <f>IF(ISBLANK(BH291),"",IF(ISBLANK(BH290),"",IFERROR(((BH290-BH291)/0.36/P290),"")))</f>
        <v>1.538510101010101</v>
      </c>
    </row>
    <row r="291" spans="1:64"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29"/>
        <v>88</v>
      </c>
      <c r="Q291" s="101">
        <v>470.80427923299999</v>
      </c>
      <c r="R291">
        <v>1720.34921371</v>
      </c>
      <c r="S291" s="68" t="s">
        <v>276</v>
      </c>
      <c r="T291" s="62">
        <v>0.6</v>
      </c>
      <c r="U291" s="62">
        <v>2</v>
      </c>
      <c r="V291" s="23">
        <v>15</v>
      </c>
      <c r="W291" s="23">
        <v>35</v>
      </c>
      <c r="Z291" s="171">
        <v>2</v>
      </c>
      <c r="AA291" s="174">
        <v>3.88</v>
      </c>
      <c r="AB291" s="175">
        <v>15</v>
      </c>
      <c r="AC291" s="176">
        <v>50</v>
      </c>
      <c r="AF291" s="54">
        <v>0.85</v>
      </c>
      <c r="AG291" s="54">
        <v>10.959999999999999</v>
      </c>
      <c r="AH291" s="84">
        <v>10.71</v>
      </c>
      <c r="AI291" s="87">
        <v>4.1500000000000004</v>
      </c>
      <c r="AJ291" s="127"/>
      <c r="AK291" s="87">
        <v>33.75</v>
      </c>
      <c r="AL291" s="142">
        <v>12.71</v>
      </c>
      <c r="AM291" s="131"/>
      <c r="AV291" s="84">
        <v>0.25</v>
      </c>
      <c r="AZ291" s="84">
        <v>0.27</v>
      </c>
      <c r="BD291" s="140" t="str">
        <f t="shared" si="25"/>
        <v/>
      </c>
      <c r="BE291" s="140" t="str">
        <f t="shared" si="26"/>
        <v/>
      </c>
      <c r="BF291" s="140">
        <f t="shared" si="27"/>
        <v>0.25</v>
      </c>
      <c r="BG291" s="140">
        <f t="shared" si="28"/>
        <v>0.27</v>
      </c>
      <c r="BH291" s="84">
        <f t="shared" si="24"/>
        <v>44.46</v>
      </c>
      <c r="BI291" s="84">
        <f>IF(ISBLANK(AH291),"",IF(ISBLANK(AF291),"",IFERROR(((AH291-AF291)/0.36/P291),"")))</f>
        <v>0.31123737373737376</v>
      </c>
      <c r="BK291" s="84">
        <f>IF(ISBLANK(BH291),"",IF(ISBLANK(AG291),"",IFERROR(((BH291-AG291)/0.36/P291),"")))</f>
        <v>1.057449494949495</v>
      </c>
    </row>
    <row r="292" spans="1:64"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29"/>
        <v>88</v>
      </c>
      <c r="Q292" s="101">
        <v>470.80427923299999</v>
      </c>
      <c r="R292">
        <v>1249.544934477</v>
      </c>
      <c r="S292" s="68" t="s">
        <v>276</v>
      </c>
      <c r="T292" s="62">
        <v>1.5</v>
      </c>
      <c r="U292" s="62">
        <v>0.6</v>
      </c>
      <c r="V292" s="23">
        <v>5</v>
      </c>
      <c r="W292" s="23">
        <v>22</v>
      </c>
      <c r="Z292" s="171">
        <v>2.5</v>
      </c>
      <c r="AA292" s="174">
        <v>17.25</v>
      </c>
      <c r="AB292" s="175">
        <v>30</v>
      </c>
      <c r="AC292" s="176">
        <v>68</v>
      </c>
      <c r="AF292" s="54">
        <v>1</v>
      </c>
      <c r="AG292" s="54">
        <v>5</v>
      </c>
      <c r="AH292" s="84">
        <v>4.87</v>
      </c>
      <c r="AI292" s="87">
        <v>1.66</v>
      </c>
      <c r="AJ292" s="127"/>
      <c r="AK292" s="87">
        <v>43.79</v>
      </c>
      <c r="AL292" s="142">
        <v>3.73</v>
      </c>
      <c r="AM292" s="131"/>
      <c r="BD292" s="140" t="str">
        <f t="shared" si="25"/>
        <v/>
      </c>
      <c r="BE292" s="140" t="str">
        <f t="shared" si="26"/>
        <v/>
      </c>
      <c r="BF292" s="140" t="str">
        <f t="shared" si="27"/>
        <v/>
      </c>
      <c r="BG292" s="140" t="str">
        <f t="shared" si="28"/>
        <v/>
      </c>
      <c r="BH292" s="84">
        <f t="shared" si="24"/>
        <v>48.66</v>
      </c>
      <c r="BI292" s="84">
        <f>IF(ISBLANK(AH292),"",IF(ISBLANK(AF293),"",IFERROR(((AH292-AF293)/0.36/P292),"")))</f>
        <v>0.12215909090909091</v>
      </c>
      <c r="BJ292" s="84">
        <f>IF(ISBLANK(AH292),"",IF(ISBLANK(AH293),"",IFERROR(((AH292-AH293)/0.36/P292),"")))</f>
        <v>8.7121212121212141E-2</v>
      </c>
      <c r="BK292" s="84">
        <f>IF(ISBLANK(BH292),"",IF(ISBLANK(AG293),"",IFERROR(((BH292-AG293)/0.36/P292),"")))</f>
        <v>1.4728535353535355</v>
      </c>
      <c r="BL292" s="84">
        <f>IF(ISBLANK(BH293),"",IF(ISBLANK(BH292),"",IFERROR(((BH292-BH293)/0.36/P292),"")))</f>
        <v>1.0334595959595958</v>
      </c>
    </row>
    <row r="293" spans="1:64"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29"/>
        <v>88</v>
      </c>
      <c r="Q293" s="101">
        <v>470.80427923299999</v>
      </c>
      <c r="R293">
        <v>1720.34921371</v>
      </c>
      <c r="S293" s="68" t="s">
        <v>276</v>
      </c>
      <c r="T293" s="62">
        <v>0.1</v>
      </c>
      <c r="U293" s="62">
        <v>0.44</v>
      </c>
      <c r="V293" s="23">
        <v>5</v>
      </c>
      <c r="W293" s="23">
        <v>25</v>
      </c>
      <c r="Z293" s="171">
        <v>1.5</v>
      </c>
      <c r="AA293" s="174">
        <v>1.25</v>
      </c>
      <c r="AB293" s="175">
        <v>5</v>
      </c>
      <c r="AC293" s="176">
        <v>30</v>
      </c>
      <c r="AF293" s="54">
        <v>1</v>
      </c>
      <c r="AG293" s="54">
        <v>2</v>
      </c>
      <c r="AH293" s="84">
        <v>2.11</v>
      </c>
      <c r="AI293" s="87">
        <v>0.82</v>
      </c>
      <c r="AJ293" s="127"/>
      <c r="AK293" s="87">
        <v>13.81</v>
      </c>
      <c r="AL293" s="142">
        <v>5.97</v>
      </c>
      <c r="AM293" s="131"/>
      <c r="BD293" s="140" t="str">
        <f t="shared" si="25"/>
        <v/>
      </c>
      <c r="BE293" s="140" t="str">
        <f t="shared" si="26"/>
        <v/>
      </c>
      <c r="BF293" s="140" t="str">
        <f t="shared" si="27"/>
        <v/>
      </c>
      <c r="BG293" s="140" t="str">
        <f t="shared" si="28"/>
        <v/>
      </c>
      <c r="BH293" s="84">
        <f t="shared" si="24"/>
        <v>15.92</v>
      </c>
      <c r="BI293" s="84">
        <f>IF(ISBLANK(AH293),"",IF(ISBLANK(AF293),"",IFERROR(((AH293-AF293)/0.36/P293),"")))</f>
        <v>3.5037878787878785E-2</v>
      </c>
      <c r="BK293" s="84">
        <f>IF(ISBLANK(BH293),"",IF(ISBLANK(AG293),"",IFERROR(((BH293-AG293)/0.36/P293),"")))</f>
        <v>0.43939393939393945</v>
      </c>
    </row>
    <row r="294" spans="1:64"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29"/>
        <v>88</v>
      </c>
      <c r="Q294" s="101">
        <v>470.80427923299999</v>
      </c>
      <c r="R294">
        <v>1289.5637256770001</v>
      </c>
      <c r="S294" s="68" t="s">
        <v>276</v>
      </c>
      <c r="T294" s="62">
        <v>0.5</v>
      </c>
      <c r="U294" s="62">
        <v>2.2999999999999998</v>
      </c>
      <c r="V294" s="23">
        <v>7</v>
      </c>
      <c r="W294" s="23">
        <v>40</v>
      </c>
      <c r="Z294" s="171">
        <v>2</v>
      </c>
      <c r="AA294" s="174">
        <v>7.25</v>
      </c>
      <c r="AB294" s="175">
        <v>25</v>
      </c>
      <c r="AC294" s="176">
        <v>70</v>
      </c>
      <c r="AF294" s="54">
        <v>1</v>
      </c>
      <c r="AG294" s="54">
        <v>4.17</v>
      </c>
      <c r="AH294" s="84">
        <v>6.8</v>
      </c>
      <c r="AI294" s="87">
        <v>2.85</v>
      </c>
      <c r="AJ294" s="127"/>
      <c r="AK294" s="87">
        <v>32.01</v>
      </c>
      <c r="AL294" s="142">
        <v>16.11</v>
      </c>
      <c r="AM294" s="131"/>
      <c r="BD294" s="140" t="str">
        <f t="shared" si="25"/>
        <v/>
      </c>
      <c r="BE294" s="140" t="str">
        <f t="shared" si="26"/>
        <v/>
      </c>
      <c r="BF294" s="140" t="str">
        <f t="shared" si="27"/>
        <v/>
      </c>
      <c r="BG294" s="140" t="str">
        <f t="shared" si="28"/>
        <v/>
      </c>
      <c r="BH294" s="84">
        <f t="shared" si="24"/>
        <v>38.809999999999995</v>
      </c>
      <c r="BI294" s="84">
        <f>IF(ISBLANK(AH294),"",IF(ISBLANK(AF295),"",IFERROR(((AH294-AF295)/0.36/P294),"")))</f>
        <v>0.18308080808080807</v>
      </c>
      <c r="BJ294" s="84">
        <f>IF(ISBLANK(AH294),"",IF(ISBLANK(AH295),"",IFERROR(((AH294-AH295)/0.36/P294),"")))</f>
        <v>7.133838383838384E-2</v>
      </c>
      <c r="BK294" s="84">
        <f>IF(ISBLANK(BH294),"",IF(ISBLANK(AG295),"",IFERROR(((BH294-AG295)/0.36/P294),"")))</f>
        <v>1.1553030303030303</v>
      </c>
      <c r="BL294" s="84">
        <f>IF(ISBLANK(BH295),"",IF(ISBLANK(BH294),"",IFERROR(((BH294-BH295)/0.36/P294),"")))</f>
        <v>0.55808080808080796</v>
      </c>
    </row>
    <row r="295" spans="1:64"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29"/>
        <v>88</v>
      </c>
      <c r="Q295" s="101">
        <v>470.80427923299999</v>
      </c>
      <c r="R295">
        <v>1760.3680049100001</v>
      </c>
      <c r="S295" s="68" t="s">
        <v>276</v>
      </c>
      <c r="T295" s="62">
        <v>1</v>
      </c>
      <c r="U295" s="62">
        <v>2.4</v>
      </c>
      <c r="V295" s="23">
        <v>5</v>
      </c>
      <c r="W295" s="23">
        <v>28</v>
      </c>
      <c r="Z295" s="171">
        <v>1.5</v>
      </c>
      <c r="AA295" s="174">
        <v>4.5</v>
      </c>
      <c r="AB295" s="175">
        <v>30</v>
      </c>
      <c r="AC295" s="176">
        <v>70</v>
      </c>
      <c r="AF295" s="54">
        <v>1</v>
      </c>
      <c r="AG295" s="54">
        <v>2.21</v>
      </c>
      <c r="AH295" s="84">
        <v>4.54</v>
      </c>
      <c r="AI295" s="87">
        <v>1.83</v>
      </c>
      <c r="AJ295" s="127"/>
      <c r="AK295" s="87">
        <v>16.59</v>
      </c>
      <c r="AL295" s="142">
        <v>14.65</v>
      </c>
      <c r="AM295" s="131"/>
      <c r="BD295" s="140" t="str">
        <f t="shared" si="25"/>
        <v/>
      </c>
      <c r="BE295" s="140" t="str">
        <f t="shared" si="26"/>
        <v/>
      </c>
      <c r="BF295" s="140" t="str">
        <f t="shared" si="27"/>
        <v/>
      </c>
      <c r="BG295" s="140" t="str">
        <f t="shared" si="28"/>
        <v/>
      </c>
      <c r="BH295" s="84">
        <f t="shared" si="24"/>
        <v>21.13</v>
      </c>
      <c r="BI295" s="84">
        <f>IF(ISBLANK(AH295),"",IF(ISBLANK(AF295),"",IFERROR(((AH295-AF295)/0.36/P295),"")))</f>
        <v>0.11174242424242425</v>
      </c>
      <c r="BK295" s="84">
        <f>IF(ISBLANK(BH295),"",IF(ISBLANK(AG295),"",IFERROR(((BH295-AG295)/0.36/P295),"")))</f>
        <v>0.59722222222222221</v>
      </c>
    </row>
    <row r="296" spans="1:64"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29"/>
        <v>88</v>
      </c>
      <c r="Q296" s="101">
        <v>470.80427923299999</v>
      </c>
      <c r="R296">
        <v>1289.5637256770001</v>
      </c>
      <c r="S296" s="68" t="s">
        <v>276</v>
      </c>
      <c r="T296" s="62">
        <v>0.5</v>
      </c>
      <c r="U296" s="62">
        <v>2.4</v>
      </c>
      <c r="V296" s="23">
        <v>28</v>
      </c>
      <c r="W296" s="23">
        <v>50</v>
      </c>
      <c r="Z296" s="171">
        <v>3</v>
      </c>
      <c r="AA296" s="174">
        <v>13.38</v>
      </c>
      <c r="AB296" s="175">
        <v>5</v>
      </c>
      <c r="AC296" s="176">
        <v>62</v>
      </c>
      <c r="AF296" s="54">
        <v>1</v>
      </c>
      <c r="AG296" s="54">
        <v>2</v>
      </c>
      <c r="AH296" s="84">
        <v>1.29</v>
      </c>
      <c r="AI296" s="87">
        <v>0.47</v>
      </c>
      <c r="AJ296" s="127"/>
      <c r="AK296" s="87">
        <v>56.42</v>
      </c>
      <c r="AL296" s="136">
        <v>5.82</v>
      </c>
      <c r="AM296" s="131"/>
      <c r="BD296" s="140" t="str">
        <f t="shared" si="25"/>
        <v/>
      </c>
      <c r="BE296" s="140" t="str">
        <f t="shared" si="26"/>
        <v/>
      </c>
      <c r="BF296" s="140" t="str">
        <f t="shared" si="27"/>
        <v/>
      </c>
      <c r="BG296" s="140" t="str">
        <f t="shared" si="28"/>
        <v/>
      </c>
      <c r="BH296" s="84">
        <f t="shared" si="24"/>
        <v>57.71</v>
      </c>
      <c r="BI296" s="84">
        <f>IF(ISBLANK(AH296),"",IF(ISBLANK(AF297),"",IFERROR(((AH296-AF297)/0.36/P296),"")))</f>
        <v>9.1540404040404057E-3</v>
      </c>
      <c r="BJ296" s="84">
        <f>IF(ISBLANK(AH296),"",IF(ISBLANK(AH297),"",IFERROR(((AH296-AH297)/0.36/P296),"")))</f>
        <v>-5.2398989898989903E-2</v>
      </c>
      <c r="BK296" s="84">
        <f>IF(ISBLANK(BH296),"",IF(ISBLANK(AG297),"",IFERROR(((BH296-AG297)/0.36/P296),"")))</f>
        <v>1.7585227272727273</v>
      </c>
      <c r="BL296" s="84">
        <f>IF(ISBLANK(BH297),"",IF(ISBLANK(BH296),"",IFERROR(((BH296-BH297)/0.36/P296),"")))</f>
        <v>0.63226010101010111</v>
      </c>
    </row>
    <row r="297" spans="1:64"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29"/>
        <v>88</v>
      </c>
      <c r="Q297" s="101">
        <v>470.80427923299999</v>
      </c>
      <c r="R297">
        <v>1760.3680049100001</v>
      </c>
      <c r="S297" s="68" t="s">
        <v>276</v>
      </c>
      <c r="T297" s="62">
        <v>1.5</v>
      </c>
      <c r="U297" s="62">
        <v>2.8</v>
      </c>
      <c r="V297" s="23">
        <v>20</v>
      </c>
      <c r="W297" s="23">
        <v>40</v>
      </c>
      <c r="Z297" s="171">
        <v>2</v>
      </c>
      <c r="AA297" s="174">
        <v>3.75</v>
      </c>
      <c r="AB297" s="175">
        <v>5</v>
      </c>
      <c r="AC297" s="176">
        <v>45</v>
      </c>
      <c r="AF297" s="54">
        <v>1</v>
      </c>
      <c r="AG297" s="54">
        <v>2</v>
      </c>
      <c r="AH297" s="84">
        <v>2.95</v>
      </c>
      <c r="AI297" s="87">
        <v>1.38</v>
      </c>
      <c r="AJ297" s="127"/>
      <c r="AK297" s="87">
        <v>34.729999999999997</v>
      </c>
      <c r="AL297" s="156">
        <v>3.1</v>
      </c>
      <c r="AM297" s="131"/>
      <c r="AV297" s="84">
        <v>0.56999999999999995</v>
      </c>
      <c r="AZ297" s="84">
        <v>0.14000000000000001</v>
      </c>
      <c r="BD297" s="140" t="str">
        <f t="shared" si="25"/>
        <v/>
      </c>
      <c r="BE297" s="140" t="str">
        <f t="shared" si="26"/>
        <v/>
      </c>
      <c r="BF297" s="140">
        <f t="shared" si="27"/>
        <v>0.56999999999999995</v>
      </c>
      <c r="BG297" s="140">
        <f t="shared" si="28"/>
        <v>0.14000000000000001</v>
      </c>
      <c r="BH297" s="84">
        <f t="shared" si="24"/>
        <v>37.68</v>
      </c>
      <c r="BI297" s="84">
        <f>IF(ISBLANK(AH297),"",IF(ISBLANK(AF297),"",IFERROR(((AH297-AF297)/0.36/P297),"")))</f>
        <v>6.1553030303030304E-2</v>
      </c>
      <c r="BK297" s="84">
        <f>IF(ISBLANK(BH297),"",IF(ISBLANK(AG297),"",IFERROR(((BH297-AG297)/0.36/P297),"")))</f>
        <v>1.1262626262626263</v>
      </c>
    </row>
    <row r="298" spans="1:64"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29"/>
        <v>87</v>
      </c>
      <c r="Q298" s="101">
        <v>327.09215088299999</v>
      </c>
      <c r="R298">
        <v>2486.029260837</v>
      </c>
      <c r="S298" s="68" t="s">
        <v>76</v>
      </c>
      <c r="T298" s="62">
        <v>3.5</v>
      </c>
      <c r="U298" s="62">
        <v>14.4</v>
      </c>
      <c r="V298" s="23">
        <v>40</v>
      </c>
      <c r="W298" s="23">
        <v>55</v>
      </c>
      <c r="Z298" s="171">
        <v>17</v>
      </c>
      <c r="AA298" s="174">
        <v>37</v>
      </c>
      <c r="AB298" s="175">
        <v>13</v>
      </c>
      <c r="AC298" s="176">
        <v>98</v>
      </c>
      <c r="AF298" s="54">
        <v>9</v>
      </c>
      <c r="AG298" s="54">
        <v>25</v>
      </c>
      <c r="AH298" s="84">
        <v>54.88</v>
      </c>
      <c r="AI298" s="87">
        <v>5.29</v>
      </c>
      <c r="AJ298" s="127"/>
      <c r="AK298" s="87">
        <v>55.86</v>
      </c>
      <c r="AL298" s="156">
        <v>5.37</v>
      </c>
      <c r="AM298" s="131"/>
      <c r="AN298" s="84">
        <v>0.41</v>
      </c>
      <c r="AR298" s="84">
        <v>0.15</v>
      </c>
      <c r="AV298" s="84">
        <v>0.51</v>
      </c>
      <c r="AZ298" s="84">
        <v>0.14000000000000001</v>
      </c>
      <c r="BD298" s="140">
        <f t="shared" si="25"/>
        <v>0.41</v>
      </c>
      <c r="BE298" s="140">
        <f t="shared" si="26"/>
        <v>0.15</v>
      </c>
      <c r="BF298" s="140">
        <f t="shared" si="27"/>
        <v>0.51</v>
      </c>
      <c r="BG298" s="140">
        <f t="shared" si="28"/>
        <v>0.14000000000000001</v>
      </c>
      <c r="BH298" s="84">
        <f t="shared" si="24"/>
        <v>110.74000000000001</v>
      </c>
      <c r="BI298" s="84">
        <f>IF(ISBLANK(AH298),"",IF(ISBLANK(AF300),"",IFERROR(((AH298-AF300)/0.36/P298),"")))</f>
        <v>0.92209450830140494</v>
      </c>
      <c r="BJ298" s="84">
        <f>IF(ISBLANK(AH298),"",IF(ISBLANK(AH300),"",IFERROR(((AH298-AH300)/0.36/P298),"")))</f>
        <v>1.3630268199233719</v>
      </c>
      <c r="BK298" s="84">
        <f>IF(ISBLANK(BH298),"",IF(ISBLANK(AG300),"",IFERROR(((BH298-AG300)/0.36/P298),"")))</f>
        <v>2.5779054916985955</v>
      </c>
      <c r="BL298" s="84">
        <f>IF(ISBLANK(BH300),"",IF(ISBLANK(BH298),"",IFERROR(((BH298-BH300)/0.36/P298),"")))</f>
        <v>2.4642401021711371</v>
      </c>
    </row>
    <row r="299" spans="1:64"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29"/>
        <v>87</v>
      </c>
      <c r="Q299" s="101">
        <v>327.09215088299999</v>
      </c>
      <c r="R299">
        <v>2813.1214117200002</v>
      </c>
      <c r="S299" s="68" t="s">
        <v>76</v>
      </c>
      <c r="T299" s="62">
        <v>3</v>
      </c>
      <c r="U299" s="62">
        <v>11</v>
      </c>
      <c r="V299" s="23">
        <v>20</v>
      </c>
      <c r="W299" s="23">
        <v>40</v>
      </c>
      <c r="Z299" s="171">
        <v>6.5</v>
      </c>
      <c r="AA299" s="174">
        <v>30.5</v>
      </c>
      <c r="AB299" s="175">
        <v>15</v>
      </c>
      <c r="AC299" s="176">
        <v>60</v>
      </c>
      <c r="AF299" s="54">
        <v>11</v>
      </c>
      <c r="AG299" s="54">
        <v>41</v>
      </c>
      <c r="AH299" s="84">
        <v>25.19</v>
      </c>
      <c r="AI299" s="87">
        <v>3.93</v>
      </c>
      <c r="AJ299" s="127"/>
      <c r="AK299" s="87">
        <v>71.45</v>
      </c>
      <c r="AL299" s="156">
        <v>4.07</v>
      </c>
      <c r="AM299" s="131"/>
      <c r="AN299" s="84">
        <v>0.47</v>
      </c>
      <c r="AR299" s="84">
        <v>0.16</v>
      </c>
      <c r="AV299" s="84">
        <v>0.56000000000000005</v>
      </c>
      <c r="AZ299" s="84">
        <v>0.15</v>
      </c>
      <c r="BD299" s="140">
        <f t="shared" si="25"/>
        <v>0.47</v>
      </c>
      <c r="BE299" s="140">
        <f t="shared" si="26"/>
        <v>0.16</v>
      </c>
      <c r="BF299" s="140">
        <f t="shared" si="27"/>
        <v>0.56000000000000005</v>
      </c>
      <c r="BG299" s="140">
        <f t="shared" si="28"/>
        <v>0.15</v>
      </c>
      <c r="BH299" s="84">
        <f t="shared" si="24"/>
        <v>96.64</v>
      </c>
      <c r="BI299" s="84">
        <f>IF(ISBLANK(AH299),"",IF(ISBLANK(AF300),"",IFERROR(((AH299-AF300)/0.36/P299),"")))</f>
        <v>-2.5862068965517199E-2</v>
      </c>
      <c r="BJ299" s="84">
        <f>IF(ISBLANK(AH299),"",IF(ISBLANK(AH300),"",IFERROR(((AH299-AH300)/0.36/P299),"")))</f>
        <v>0.4150702426564496</v>
      </c>
      <c r="BK299" s="84">
        <f>IF(ISBLANK(BH299),"",IF(ISBLANK(AG300),"",IFERROR(((BH299-AG300)/0.36/P299),"")))</f>
        <v>2.127713920817369</v>
      </c>
      <c r="BL299" s="84">
        <f>IF(ISBLANK(BH300),"",IF(ISBLANK(BH299),"",IFERROR(((BH299-BH300)/0.36/P299),"")))</f>
        <v>2.0140485312899106</v>
      </c>
    </row>
    <row r="300" spans="1:64"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29"/>
        <v>87</v>
      </c>
      <c r="Q300" s="101">
        <v>327.09215088299999</v>
      </c>
      <c r="R300">
        <v>3140.2135626029999</v>
      </c>
      <c r="S300" s="68" t="s">
        <v>76</v>
      </c>
      <c r="T300" s="62">
        <v>4</v>
      </c>
      <c r="U300" s="62">
        <v>17.399999999999999</v>
      </c>
      <c r="V300" s="23">
        <v>25</v>
      </c>
      <c r="W300" s="23">
        <v>50</v>
      </c>
      <c r="Z300" s="171">
        <v>4</v>
      </c>
      <c r="AA300" s="174">
        <v>18.75</v>
      </c>
      <c r="AB300" s="175">
        <v>10</v>
      </c>
      <c r="AC300" s="176">
        <v>50</v>
      </c>
      <c r="AF300" s="54">
        <v>26</v>
      </c>
      <c r="AG300" s="54">
        <v>30</v>
      </c>
      <c r="AH300" s="84">
        <v>12.19</v>
      </c>
      <c r="AI300" s="87">
        <v>2.54</v>
      </c>
      <c r="AJ300" s="127"/>
      <c r="AK300" s="87">
        <v>21.37</v>
      </c>
      <c r="AL300" s="156">
        <v>4.7699999999999996</v>
      </c>
      <c r="AM300" s="131"/>
      <c r="AN300" s="84">
        <v>0.49</v>
      </c>
      <c r="AR300" s="84">
        <v>0.12</v>
      </c>
      <c r="AV300" s="84">
        <v>0.37</v>
      </c>
      <c r="AZ300" s="84">
        <v>0.17</v>
      </c>
      <c r="BD300" s="140">
        <f t="shared" si="25"/>
        <v>0.49</v>
      </c>
      <c r="BE300" s="140">
        <f t="shared" si="26"/>
        <v>0.12</v>
      </c>
      <c r="BF300" s="140">
        <f t="shared" si="27"/>
        <v>0.37</v>
      </c>
      <c r="BG300" s="140">
        <f t="shared" si="28"/>
        <v>0.17</v>
      </c>
      <c r="BH300" s="84">
        <f t="shared" si="24"/>
        <v>33.56</v>
      </c>
      <c r="BI300" s="84">
        <f>IF(ISBLANK(AH300),"",IF(ISBLANK(AF300),"",IFERROR(((AH300-AF300)/0.36/P300),"")))</f>
        <v>-0.44093231162196683</v>
      </c>
      <c r="BK300" s="84">
        <f>IF(ISBLANK(BH300),"",IF(ISBLANK(AG300),"",IFERROR(((BH300-AG300)/0.36/P300),"")))</f>
        <v>0.11366538952745858</v>
      </c>
    </row>
    <row r="301" spans="1:64"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29"/>
        <v>87</v>
      </c>
      <c r="Q301" s="101">
        <v>327.09215088299999</v>
      </c>
      <c r="R301">
        <v>2486.029260837</v>
      </c>
      <c r="S301" s="68" t="s">
        <v>76</v>
      </c>
      <c r="T301" s="62">
        <v>3.5</v>
      </c>
      <c r="U301" s="62">
        <v>7.3</v>
      </c>
      <c r="V301" s="23">
        <v>20</v>
      </c>
      <c r="W301" s="23">
        <v>35</v>
      </c>
      <c r="Z301" s="171">
        <v>6</v>
      </c>
      <c r="AA301" s="174">
        <v>30.5</v>
      </c>
      <c r="AB301" s="175">
        <v>20</v>
      </c>
      <c r="AC301" s="176">
        <v>70</v>
      </c>
      <c r="AF301" s="54">
        <v>10</v>
      </c>
      <c r="AG301" s="54">
        <v>31</v>
      </c>
      <c r="AH301" s="84">
        <v>45.16</v>
      </c>
      <c r="AI301" s="87">
        <v>3.39</v>
      </c>
      <c r="AJ301" s="127"/>
      <c r="AK301" s="87">
        <v>73.91</v>
      </c>
      <c r="AL301" s="156">
        <v>4</v>
      </c>
      <c r="AM301" s="131"/>
      <c r="AN301" s="84">
        <v>0.48</v>
      </c>
      <c r="AR301" s="84">
        <v>0.15</v>
      </c>
      <c r="BD301" s="140">
        <f t="shared" si="25"/>
        <v>0.48</v>
      </c>
      <c r="BE301" s="140">
        <f t="shared" si="26"/>
        <v>0.15</v>
      </c>
      <c r="BF301" s="140" t="str">
        <f t="shared" si="27"/>
        <v/>
      </c>
      <c r="BG301" s="140" t="str">
        <f t="shared" si="28"/>
        <v/>
      </c>
      <c r="BH301" s="84">
        <f t="shared" si="24"/>
        <v>119.07</v>
      </c>
      <c r="BI301" s="84">
        <f>IF(ISBLANK(AH301),"",IF(ISBLANK(AF303),"",IFERROR(((AH301-AF303)/0.36/P301),"")))</f>
        <v>1.2822477650063857</v>
      </c>
      <c r="BJ301" s="84">
        <f>IF(ISBLANK(AH301),"",IF(ISBLANK(AH303),"",IFERROR(((AH301-AH303)/0.36/P301),"")))</f>
        <v>0.32375478927203044</v>
      </c>
      <c r="BK301" s="84">
        <f>IF(ISBLANK(BH301),"",IF(ISBLANK(AG303),"",IFERROR(((BH301-AG303)/0.36/P301),"")))</f>
        <v>3.1950830140485316</v>
      </c>
      <c r="BL301" s="84">
        <f>IF(ISBLANK(BH303),"",IF(ISBLANK(BH301),"",IFERROR(((BH301-BH303)/0.36/P301),"")))</f>
        <v>0.19955300127713921</v>
      </c>
    </row>
    <row r="302" spans="1:64"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29"/>
        <v>87</v>
      </c>
      <c r="Q302" s="101">
        <v>327.09215088299999</v>
      </c>
      <c r="R302">
        <v>2813.1214117200002</v>
      </c>
      <c r="S302" s="68" t="s">
        <v>76</v>
      </c>
      <c r="T302" s="62">
        <v>3.5</v>
      </c>
      <c r="U302" s="62">
        <v>12.9</v>
      </c>
      <c r="V302" s="23">
        <v>25</v>
      </c>
      <c r="W302" s="23">
        <v>35</v>
      </c>
      <c r="Z302" s="171">
        <v>11</v>
      </c>
      <c r="AA302" s="174">
        <v>45.5</v>
      </c>
      <c r="AB302" s="175">
        <v>35</v>
      </c>
      <c r="AC302" s="176">
        <v>90</v>
      </c>
      <c r="AF302" s="54">
        <v>3</v>
      </c>
      <c r="AG302" s="54">
        <v>37</v>
      </c>
      <c r="AH302" s="84">
        <v>48.19</v>
      </c>
      <c r="AI302" s="87">
        <v>3.63</v>
      </c>
      <c r="AJ302" s="127"/>
      <c r="AK302" s="87">
        <v>79.73</v>
      </c>
      <c r="AL302" s="156">
        <v>5.54</v>
      </c>
      <c r="AM302" s="131"/>
      <c r="AN302" s="84">
        <v>0.49</v>
      </c>
      <c r="AR302" s="84">
        <v>0.09</v>
      </c>
      <c r="AV302" s="84">
        <v>0.42</v>
      </c>
      <c r="AZ302" s="84">
        <v>0.1</v>
      </c>
      <c r="BD302" s="140">
        <f t="shared" si="25"/>
        <v>0.49</v>
      </c>
      <c r="BE302" s="140">
        <f t="shared" si="26"/>
        <v>0.09</v>
      </c>
      <c r="BF302" s="140">
        <f t="shared" si="27"/>
        <v>0.42</v>
      </c>
      <c r="BG302" s="140">
        <f t="shared" si="28"/>
        <v>0.1</v>
      </c>
      <c r="BH302" s="84">
        <f t="shared" si="24"/>
        <v>127.92</v>
      </c>
      <c r="BI302" s="84">
        <f>IF(ISBLANK(AH302),"",IF(ISBLANK(AF303),"",IFERROR(((AH302-AF303)/0.36/P302),"")))</f>
        <v>1.3789910600255426</v>
      </c>
      <c r="BJ302" s="84">
        <f>IF(ISBLANK(AH302),"",IF(ISBLANK(AH303),"",IFERROR(((AH302-AH303)/0.36/P302),"")))</f>
        <v>0.42049808429118762</v>
      </c>
      <c r="BK302" s="84">
        <f>IF(ISBLANK(BH302),"",IF(ISBLANK(AG303),"",IFERROR(((BH302-AG303)/0.36/P302),"")))</f>
        <v>3.4776500638569607</v>
      </c>
      <c r="BL302" s="84">
        <f>IF(ISBLANK(BH303),"",IF(ISBLANK(BH302),"",IFERROR(((BH302-BH303)/0.36/P302),"")))</f>
        <v>0.48212005108556866</v>
      </c>
    </row>
    <row r="303" spans="1:64"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29"/>
        <v>87</v>
      </c>
      <c r="Q303" s="101">
        <v>327.09215088299999</v>
      </c>
      <c r="R303">
        <v>3140.2135626029999</v>
      </c>
      <c r="S303" s="68" t="s">
        <v>76</v>
      </c>
      <c r="T303" s="62">
        <v>3</v>
      </c>
      <c r="U303" s="62">
        <v>6.6</v>
      </c>
      <c r="V303" s="23">
        <v>25</v>
      </c>
      <c r="W303" s="23">
        <v>30</v>
      </c>
      <c r="Z303" s="171">
        <v>6</v>
      </c>
      <c r="AA303" s="174">
        <v>24.75</v>
      </c>
      <c r="AB303" s="175">
        <v>15</v>
      </c>
      <c r="AC303" s="176">
        <v>55</v>
      </c>
      <c r="AF303" s="54">
        <v>5</v>
      </c>
      <c r="AG303" s="54">
        <v>19</v>
      </c>
      <c r="AH303" s="84">
        <v>35.020000000000003</v>
      </c>
      <c r="AI303" s="87">
        <v>4.04</v>
      </c>
      <c r="AJ303" s="127"/>
      <c r="AK303" s="87">
        <v>77.8</v>
      </c>
      <c r="AL303" s="156">
        <v>3.53</v>
      </c>
      <c r="AM303" s="131"/>
      <c r="AN303" s="84">
        <v>0.26</v>
      </c>
      <c r="AR303" s="84">
        <v>0.13</v>
      </c>
      <c r="AV303" s="84">
        <v>0.42</v>
      </c>
      <c r="AZ303" s="84">
        <v>0.13</v>
      </c>
      <c r="BD303" s="140">
        <f t="shared" si="25"/>
        <v>0.26</v>
      </c>
      <c r="BE303" s="140">
        <f t="shared" si="26"/>
        <v>0.13</v>
      </c>
      <c r="BF303" s="140">
        <f t="shared" si="27"/>
        <v>0.42</v>
      </c>
      <c r="BG303" s="140">
        <f t="shared" si="28"/>
        <v>0.13</v>
      </c>
      <c r="BH303" s="84">
        <f t="shared" si="24"/>
        <v>112.82</v>
      </c>
      <c r="BI303" s="84">
        <f>IF(ISBLANK(AH303),"",IF(ISBLANK(AF303),"",IFERROR(((AH303-AF303)/0.36/P303),"")))</f>
        <v>0.95849297573435521</v>
      </c>
      <c r="BK303" s="84">
        <f>IF(ISBLANK(BH303),"",IF(ISBLANK(AG303),"",IFERROR(((BH303-AG303)/0.36/P303),"")))</f>
        <v>2.995530012771392</v>
      </c>
    </row>
    <row r="304" spans="1:64"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29"/>
        <v>87</v>
      </c>
      <c r="Q304" s="101">
        <v>327.09215088299999</v>
      </c>
      <c r="R304">
        <v>2486.029260837</v>
      </c>
      <c r="S304" s="68" t="s">
        <v>76</v>
      </c>
      <c r="T304" s="62">
        <v>5</v>
      </c>
      <c r="U304" s="62">
        <v>9.4</v>
      </c>
      <c r="V304" s="23">
        <v>15</v>
      </c>
      <c r="W304" s="23">
        <v>40</v>
      </c>
      <c r="Z304" s="171">
        <v>9</v>
      </c>
      <c r="AA304" s="174">
        <v>27.5</v>
      </c>
      <c r="AB304" s="175">
        <v>15</v>
      </c>
      <c r="AC304" s="176">
        <v>90</v>
      </c>
      <c r="AF304" s="54">
        <v>21.8</v>
      </c>
      <c r="AG304" s="54">
        <v>33.799999999999997</v>
      </c>
      <c r="AH304" s="84">
        <v>20.010000000000002</v>
      </c>
      <c r="AI304" s="87">
        <v>3.76</v>
      </c>
      <c r="AJ304" s="127"/>
      <c r="AK304" s="87">
        <v>104.25</v>
      </c>
      <c r="AL304" s="156">
        <v>3.83</v>
      </c>
      <c r="AM304" s="131"/>
      <c r="AN304" s="84">
        <v>0.55000000000000004</v>
      </c>
      <c r="AR304" s="84">
        <v>0.11</v>
      </c>
      <c r="AV304" s="84">
        <v>0.56999999999999995</v>
      </c>
      <c r="AZ304" s="84">
        <v>0.14000000000000001</v>
      </c>
      <c r="BD304" s="140">
        <f t="shared" si="25"/>
        <v>0.55000000000000004</v>
      </c>
      <c r="BE304" s="140">
        <f t="shared" si="26"/>
        <v>0.11</v>
      </c>
      <c r="BF304" s="140">
        <f t="shared" si="27"/>
        <v>0.56999999999999995</v>
      </c>
      <c r="BG304" s="140">
        <f t="shared" si="28"/>
        <v>0.14000000000000001</v>
      </c>
      <c r="BH304" s="84">
        <f t="shared" si="24"/>
        <v>124.26</v>
      </c>
      <c r="BI304" s="84">
        <f>IF(ISBLANK(AH304),"",IF(ISBLANK(AF306),"",IFERROR(((AH304-AF306)/0.36/P304),"")))</f>
        <v>0.47924648786717761</v>
      </c>
      <c r="BJ304" s="84">
        <f>IF(ISBLANK(AH304),"",IF(ISBLANK(AH306),"",IFERROR(((AH304-AH306)/0.36/P304),"")))</f>
        <v>-0.33461047254150694</v>
      </c>
      <c r="BK304" s="84">
        <f>IF(ISBLANK(BH304),"",IF(ISBLANK(AG306),"",IFERROR(((BH304-AG306)/0.36/P304),"")))</f>
        <v>3.5204342273307798</v>
      </c>
      <c r="BL304" s="84">
        <f>IF(ISBLANK(BH306),"",IF(ISBLANK(BH304),"",IFERROR(((BH304-BH306)/0.36/P304),"")))</f>
        <v>2.2822477650063857</v>
      </c>
    </row>
    <row r="305" spans="1:64"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29"/>
        <v>87</v>
      </c>
      <c r="Q305" s="101">
        <v>327.09215088299999</v>
      </c>
      <c r="R305">
        <v>2813.1214117200002</v>
      </c>
      <c r="S305" s="68" t="s">
        <v>76</v>
      </c>
      <c r="T305" s="62">
        <v>3.5</v>
      </c>
      <c r="U305" s="62">
        <v>8.26</v>
      </c>
      <c r="V305" s="23">
        <v>15</v>
      </c>
      <c r="W305" s="23">
        <v>25</v>
      </c>
      <c r="Z305" s="171">
        <v>4</v>
      </c>
      <c r="AA305" s="174">
        <v>18.5</v>
      </c>
      <c r="AB305" s="175">
        <v>15</v>
      </c>
      <c r="AC305" s="176">
        <v>50</v>
      </c>
      <c r="AD305" s="3" t="s">
        <v>725</v>
      </c>
      <c r="AF305" s="54">
        <v>9</v>
      </c>
      <c r="AG305" s="54">
        <v>24</v>
      </c>
      <c r="AH305" s="84">
        <v>25.4</v>
      </c>
      <c r="AI305" s="87">
        <v>2.82</v>
      </c>
      <c r="AJ305" s="127"/>
      <c r="AK305" s="87">
        <v>77.97</v>
      </c>
      <c r="AL305" s="156">
        <v>6.67</v>
      </c>
      <c r="AM305" s="131"/>
      <c r="AN305" s="84">
        <v>0.43</v>
      </c>
      <c r="AR305" s="84">
        <v>0.13</v>
      </c>
      <c r="AV305" s="84">
        <v>0.3</v>
      </c>
      <c r="AZ305" s="84">
        <v>0.15</v>
      </c>
      <c r="BD305" s="140">
        <f t="shared" si="25"/>
        <v>0.43</v>
      </c>
      <c r="BE305" s="140">
        <f t="shared" si="26"/>
        <v>0.13</v>
      </c>
      <c r="BF305" s="140">
        <f t="shared" si="27"/>
        <v>0.3</v>
      </c>
      <c r="BG305" s="140">
        <f t="shared" si="28"/>
        <v>0.15</v>
      </c>
      <c r="BH305" s="84">
        <f t="shared" si="24"/>
        <v>103.37</v>
      </c>
      <c r="BI305" s="84">
        <f>IF(ISBLANK(AH305),"",IF(ISBLANK(AF306),"",IFERROR(((AH305-AF306)/0.36/P305),"")))</f>
        <v>0.65134099616858232</v>
      </c>
      <c r="BJ305" s="84">
        <f>IF(ISBLANK(AH305),"",IF(ISBLANK(AH306),"",IFERROR(((AH305-AH306)/0.36/P305),"")))</f>
        <v>-0.16251596424010217</v>
      </c>
      <c r="BK305" s="84">
        <f>IF(ISBLANK(BH305),"",IF(ISBLANK(AG306),"",IFERROR(((BH305-AG306)/0.36/P305),"")))</f>
        <v>2.8534482758620694</v>
      </c>
      <c r="BL305" s="84">
        <f>IF(ISBLANK(BH306),"",IF(ISBLANK(BH305),"",IFERROR(((BH305-BH306)/0.36/P305),"")))</f>
        <v>1.615261813537676</v>
      </c>
    </row>
    <row r="306" spans="1:64"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29"/>
        <v>87</v>
      </c>
      <c r="Q306" s="101">
        <v>327.09215088299999</v>
      </c>
      <c r="R306">
        <v>3140.2135626029999</v>
      </c>
      <c r="S306" s="68" t="s">
        <v>76</v>
      </c>
      <c r="T306" s="62">
        <v>3.5</v>
      </c>
      <c r="U306" s="62">
        <v>18.5</v>
      </c>
      <c r="V306" s="23">
        <v>30</v>
      </c>
      <c r="W306" s="23">
        <v>85</v>
      </c>
      <c r="Z306" s="171">
        <v>3.5</v>
      </c>
      <c r="AA306" s="174">
        <v>9.5</v>
      </c>
      <c r="AB306" s="175">
        <v>20</v>
      </c>
      <c r="AC306" s="176">
        <v>45</v>
      </c>
      <c r="AF306" s="54">
        <v>5</v>
      </c>
      <c r="AG306" s="54">
        <v>14</v>
      </c>
      <c r="AH306" s="84">
        <v>30.49</v>
      </c>
      <c r="AI306" s="87">
        <v>3.27</v>
      </c>
      <c r="AJ306" s="127"/>
      <c r="AK306" s="87">
        <v>22.29</v>
      </c>
      <c r="AL306" s="156">
        <v>3.69</v>
      </c>
      <c r="AM306" s="131"/>
      <c r="AN306" s="84">
        <v>0.5</v>
      </c>
      <c r="AR306" s="84">
        <v>0.13</v>
      </c>
      <c r="AV306" s="84">
        <v>0.53</v>
      </c>
      <c r="AZ306" s="84">
        <v>0.2</v>
      </c>
      <c r="BD306" s="140">
        <f t="shared" si="25"/>
        <v>0.5</v>
      </c>
      <c r="BE306" s="140">
        <f t="shared" si="26"/>
        <v>0.13</v>
      </c>
      <c r="BF306" s="140">
        <f t="shared" si="27"/>
        <v>0.53</v>
      </c>
      <c r="BG306" s="140">
        <f t="shared" si="28"/>
        <v>0.2</v>
      </c>
      <c r="BH306" s="84">
        <f t="shared" si="24"/>
        <v>52.78</v>
      </c>
      <c r="BI306" s="84">
        <f>IF(ISBLANK(AH306),"",IF(ISBLANK(AF306),"",IFERROR(((AH306-AF306)/0.36/P306),"")))</f>
        <v>0.8138569604086846</v>
      </c>
      <c r="BK306" s="84">
        <f>IF(ISBLANK(BH306),"",IF(ISBLANK(AG306),"",IFERROR(((BH306-AG306)/0.36/P306),"")))</f>
        <v>1.2381864623243934</v>
      </c>
    </row>
    <row r="307" spans="1:64"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29"/>
        <v>87</v>
      </c>
      <c r="Q307" s="101">
        <v>327.09215088299999</v>
      </c>
      <c r="R307">
        <v>2486.029260837</v>
      </c>
      <c r="S307" s="68" t="s">
        <v>76</v>
      </c>
      <c r="T307" s="62">
        <v>2.5</v>
      </c>
      <c r="U307" s="62">
        <v>9.68</v>
      </c>
      <c r="V307" s="23">
        <v>15</v>
      </c>
      <c r="W307" s="23">
        <v>45</v>
      </c>
      <c r="Z307" s="171">
        <v>3.5</v>
      </c>
      <c r="AA307" s="174">
        <v>27.5</v>
      </c>
      <c r="AB307" s="175">
        <v>25</v>
      </c>
      <c r="AC307" s="176">
        <v>70</v>
      </c>
      <c r="AD307" s="3" t="s">
        <v>725</v>
      </c>
      <c r="AF307" s="54">
        <v>12</v>
      </c>
      <c r="AG307" s="54">
        <v>29</v>
      </c>
      <c r="AH307" s="84">
        <v>27.19</v>
      </c>
      <c r="AI307" s="87">
        <v>4.18</v>
      </c>
      <c r="AJ307" s="127"/>
      <c r="AK307" s="87">
        <v>38.36</v>
      </c>
      <c r="AL307" s="156">
        <v>4.2300000000000004</v>
      </c>
      <c r="AM307" s="131"/>
      <c r="AN307" s="84">
        <v>0.45</v>
      </c>
      <c r="AR307" s="84">
        <v>0.24</v>
      </c>
      <c r="AV307" s="84">
        <v>0.5</v>
      </c>
      <c r="AZ307" s="84">
        <v>0.13</v>
      </c>
      <c r="BD307" s="140">
        <f t="shared" si="25"/>
        <v>0.45</v>
      </c>
      <c r="BE307" s="140">
        <f t="shared" si="26"/>
        <v>0.24</v>
      </c>
      <c r="BF307" s="140">
        <f t="shared" si="27"/>
        <v>0.5</v>
      </c>
      <c r="BG307" s="140">
        <f t="shared" si="28"/>
        <v>0.13</v>
      </c>
      <c r="BH307" s="84">
        <f t="shared" si="24"/>
        <v>65.55</v>
      </c>
      <c r="BI307" s="84">
        <f>IF(ISBLANK(AH307),"",IF(ISBLANK(AF309),"",IFERROR(((AH307-AF309)/0.36/P307),"")))</f>
        <v>-3.8314176245210704E-2</v>
      </c>
      <c r="BJ307" s="84">
        <f>IF(ISBLANK(AH307),"",IF(ISBLANK(AH309),"",IFERROR(((AH307-AH309)/0.36/P307),"")))</f>
        <v>-0.12260536398467432</v>
      </c>
      <c r="BK307" s="84">
        <f>IF(ISBLANK(BH307),"",IF(ISBLANK(AG309),"",IFERROR(((BH307-AG309)/0.36/P307),"")))</f>
        <v>0.70753512132822471</v>
      </c>
      <c r="BL307" s="84">
        <f>IF(ISBLANK(BH309),"",IF(ISBLANK(BH307),"",IFERROR(((BH307-BH309)/0.36/P307),"")))</f>
        <v>-1.7832056194125163</v>
      </c>
    </row>
    <row r="308" spans="1:64"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29"/>
        <v>87</v>
      </c>
      <c r="Q308" s="101">
        <v>327.09215088299999</v>
      </c>
      <c r="R308">
        <v>2813.1214117200002</v>
      </c>
      <c r="S308" s="68" t="s">
        <v>76</v>
      </c>
      <c r="T308" s="62">
        <v>3</v>
      </c>
      <c r="U308" s="62">
        <v>25.6</v>
      </c>
      <c r="V308" s="23">
        <v>25</v>
      </c>
      <c r="W308" s="23">
        <v>70</v>
      </c>
      <c r="Z308" s="171">
        <v>8</v>
      </c>
      <c r="AA308" s="174">
        <v>46</v>
      </c>
      <c r="AB308" s="175">
        <v>8</v>
      </c>
      <c r="AC308" s="176">
        <v>98</v>
      </c>
      <c r="AF308" s="54">
        <v>15</v>
      </c>
      <c r="AG308" s="54">
        <v>52.43</v>
      </c>
      <c r="AH308" s="84">
        <v>9.36</v>
      </c>
      <c r="AI308" s="87">
        <v>1.54</v>
      </c>
      <c r="AJ308" s="127"/>
      <c r="AK308" s="87">
        <v>146.6</v>
      </c>
      <c r="AL308" s="156">
        <v>4.09</v>
      </c>
      <c r="AM308" s="131"/>
      <c r="AN308" s="84">
        <v>0.36</v>
      </c>
      <c r="AR308" s="84">
        <v>0.13</v>
      </c>
      <c r="AV308" s="84">
        <v>0.45</v>
      </c>
      <c r="AZ308" s="84">
        <v>0.14000000000000001</v>
      </c>
      <c r="BD308" s="140">
        <f t="shared" si="25"/>
        <v>0.36</v>
      </c>
      <c r="BE308" s="140">
        <f t="shared" si="26"/>
        <v>0.13</v>
      </c>
      <c r="BF308" s="140">
        <f t="shared" si="27"/>
        <v>0.45</v>
      </c>
      <c r="BG308" s="140">
        <f t="shared" si="28"/>
        <v>0.14000000000000001</v>
      </c>
      <c r="BH308" s="84">
        <f t="shared" si="24"/>
        <v>155.95999999999998</v>
      </c>
      <c r="BI308" s="84">
        <f>IF(ISBLANK(AH308),"",IF(ISBLANK(AF309),"",IFERROR(((AH308-AF309)/0.36/P308),"")))</f>
        <v>-0.60759897828863352</v>
      </c>
      <c r="BJ308" s="84">
        <f>IF(ISBLANK(AH308),"",IF(ISBLANK(AH309),"",IFERROR(((AH308-AH309)/0.36/P308),"")))</f>
        <v>-0.69189016602809716</v>
      </c>
      <c r="BK308" s="84">
        <f>IF(ISBLANK(BH308),"",IF(ISBLANK(AG309),"",IFERROR(((BH308-AG309)/0.36/P308),"")))</f>
        <v>3.594189016602809</v>
      </c>
      <c r="BL308" s="84">
        <f>IF(ISBLANK(BH309),"",IF(ISBLANK(BH308),"",IFERROR(((BH308-BH309)/0.36/P308),"")))</f>
        <v>1.1034482758620681</v>
      </c>
    </row>
    <row r="309" spans="1:64"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29"/>
        <v>87</v>
      </c>
      <c r="Q309" s="115">
        <v>327.09215088299999</v>
      </c>
      <c r="R309">
        <v>3140.2135626029999</v>
      </c>
      <c r="S309" s="69" t="s">
        <v>76</v>
      </c>
      <c r="T309" s="63">
        <v>4.5</v>
      </c>
      <c r="U309" s="63">
        <v>16.399999999999999</v>
      </c>
      <c r="V309" s="82">
        <v>40</v>
      </c>
      <c r="W309" s="82">
        <v>80</v>
      </c>
      <c r="X309" s="111"/>
      <c r="Y309" s="111"/>
      <c r="Z309" s="172">
        <v>10.5</v>
      </c>
      <c r="AA309" s="173">
        <v>18.25</v>
      </c>
      <c r="AB309" s="55">
        <v>35</v>
      </c>
      <c r="AC309" s="173">
        <v>80</v>
      </c>
      <c r="AD309" s="111"/>
      <c r="AE309" s="38"/>
      <c r="AF309" s="55">
        <v>28.39</v>
      </c>
      <c r="AG309" s="55">
        <v>43.39</v>
      </c>
      <c r="AH309" s="86">
        <v>31.03</v>
      </c>
      <c r="AI309" s="88">
        <v>2.92</v>
      </c>
      <c r="AJ309" s="134"/>
      <c r="AK309" s="88">
        <v>90.37</v>
      </c>
      <c r="AL309" s="157">
        <v>4.74</v>
      </c>
      <c r="AM309" s="132"/>
      <c r="AN309" s="86">
        <v>0.42</v>
      </c>
      <c r="AP309" s="141"/>
      <c r="AQ309" s="86"/>
      <c r="AR309" s="86">
        <v>0.12</v>
      </c>
      <c r="AT309" s="141"/>
      <c r="AU309" s="141"/>
      <c r="AV309" s="86">
        <v>0.38</v>
      </c>
      <c r="AX309" s="141"/>
      <c r="AY309" s="86"/>
      <c r="AZ309" s="86">
        <v>0.13</v>
      </c>
      <c r="BB309" s="141"/>
      <c r="BC309" s="141"/>
      <c r="BD309" s="140">
        <f t="shared" si="25"/>
        <v>0.42</v>
      </c>
      <c r="BE309" s="140">
        <f t="shared" si="26"/>
        <v>0.12</v>
      </c>
      <c r="BF309" s="140">
        <f t="shared" si="27"/>
        <v>0.38</v>
      </c>
      <c r="BG309" s="140">
        <f t="shared" si="28"/>
        <v>0.13</v>
      </c>
      <c r="BH309" s="86">
        <f t="shared" si="24"/>
        <v>121.4</v>
      </c>
      <c r="BI309" s="86">
        <f>IF(ISBLANK(AH309),"",IF(ISBLANK(AF309),"",IFERROR(((AH309-AF309)/0.36/P309),"")))</f>
        <v>8.4291187739463619E-2</v>
      </c>
      <c r="BJ309" s="86"/>
      <c r="BK309" s="86">
        <f>IF(ISBLANK(BH309),"",IF(ISBLANK(AG309),"",IFERROR(((BH309-AG309)/0.36/P309),"")))</f>
        <v>2.4907407407407409</v>
      </c>
      <c r="BL309" s="86"/>
    </row>
    <row r="310" spans="1:64"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29"/>
        <v>73</v>
      </c>
      <c r="Q310" s="54">
        <v>523.943034678</v>
      </c>
      <c r="R310">
        <v>3265.0292805839999</v>
      </c>
      <c r="S310" s="68" t="s">
        <v>39</v>
      </c>
      <c r="T310" s="62">
        <v>4</v>
      </c>
      <c r="U310" s="62">
        <v>7.5</v>
      </c>
      <c r="V310" s="23">
        <v>35</v>
      </c>
      <c r="W310" s="23">
        <v>70</v>
      </c>
      <c r="Z310" s="174">
        <v>14.5</v>
      </c>
      <c r="AA310" s="171">
        <v>101.2</v>
      </c>
      <c r="AB310" s="175">
        <v>35</v>
      </c>
      <c r="AC310" s="176">
        <v>100</v>
      </c>
      <c r="AF310">
        <v>39.22</v>
      </c>
      <c r="AG310">
        <v>65.709999999999994</v>
      </c>
      <c r="AH310" s="84">
        <v>29.64</v>
      </c>
      <c r="AI310" s="87">
        <v>12.79</v>
      </c>
      <c r="AJ310" s="127"/>
      <c r="AK310" s="87">
        <v>160.35</v>
      </c>
      <c r="AL310" s="142">
        <v>22.35</v>
      </c>
      <c r="AM310" s="131"/>
      <c r="BD310" s="140" t="str">
        <f t="shared" si="25"/>
        <v/>
      </c>
      <c r="BE310" s="140" t="str">
        <f t="shared" si="26"/>
        <v/>
      </c>
      <c r="BF310" s="140" t="str">
        <f t="shared" si="27"/>
        <v/>
      </c>
      <c r="BG310" s="140" t="str">
        <f t="shared" si="28"/>
        <v/>
      </c>
      <c r="BH310" s="84">
        <f t="shared" si="24"/>
        <v>189.99</v>
      </c>
      <c r="BI310" s="84">
        <f>IF(ISBLANK(AH310),"",IF(ISBLANK(AF311),"",IFERROR(((AH310-AF311)/0.36/P310),"")))</f>
        <v>-0.59779299847792999</v>
      </c>
      <c r="BJ310" s="84">
        <f>IF(ISBLANK(AH310),"",IF(ISBLANK(AH310),"",IFERROR(((AH310-AH311)/0.36/P310),"")))</f>
        <v>-0.55441400304414001</v>
      </c>
      <c r="BK310" s="84">
        <f>IF(ISBLANK(AG311),"",IF(ISBLANK(BH310),"",IFERROR(((BH310-AG311)/0.36/P310),"")))</f>
        <v>5.1933028919330297</v>
      </c>
      <c r="BL310" s="84">
        <f>IF(ISBLANK(BH311),"",IF(ISBLANK(BH310),"",IFERROR(((BH310-BH311)/0.36/P310),"")))</f>
        <v>2.6286149162861498</v>
      </c>
    </row>
    <row r="311" spans="1:64"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29"/>
        <v>73</v>
      </c>
      <c r="Q311" s="54">
        <v>523.943034678</v>
      </c>
      <c r="R311">
        <v>3788.9723152619999</v>
      </c>
      <c r="S311" s="68" t="s">
        <v>39</v>
      </c>
      <c r="T311" s="62">
        <v>1.5</v>
      </c>
      <c r="U311" s="62">
        <v>7.75</v>
      </c>
      <c r="V311" s="23">
        <v>30</v>
      </c>
      <c r="W311" s="23">
        <v>65</v>
      </c>
      <c r="Z311" s="174">
        <v>7</v>
      </c>
      <c r="AA311" s="171">
        <v>81</v>
      </c>
      <c r="AB311" s="175">
        <v>40</v>
      </c>
      <c r="AC311" s="176">
        <v>90</v>
      </c>
      <c r="AD311" s="3" t="s">
        <v>851</v>
      </c>
      <c r="AF311">
        <v>45.35</v>
      </c>
      <c r="AG311">
        <v>53.510000000000005</v>
      </c>
      <c r="AH311" s="84">
        <v>44.21</v>
      </c>
      <c r="AI311" s="87">
        <v>6.06</v>
      </c>
      <c r="AJ311" s="127"/>
      <c r="AK311" s="87">
        <v>76.7</v>
      </c>
      <c r="AL311" s="142">
        <v>43.65</v>
      </c>
      <c r="AM311" s="131"/>
      <c r="BD311" s="140" t="str">
        <f t="shared" si="25"/>
        <v/>
      </c>
      <c r="BE311" s="140" t="str">
        <f t="shared" si="26"/>
        <v/>
      </c>
      <c r="BF311" s="140" t="str">
        <f t="shared" si="27"/>
        <v/>
      </c>
      <c r="BG311" s="140" t="str">
        <f t="shared" si="28"/>
        <v/>
      </c>
      <c r="BH311" s="84">
        <f t="shared" si="24"/>
        <v>120.91</v>
      </c>
      <c r="BI311" s="84">
        <f>IF(ISBLANK(AH311),"",IF(ISBLANK(AF311),"",IFERROR(((AH311-AF311)/0.36/P311),"")))</f>
        <v>-4.337899543378998E-2</v>
      </c>
      <c r="BK311" s="84">
        <f>IF(ISBLANK(BH311),"",IF(ISBLANK(AG311),"",IFERROR(((BH311-AG311)/0.36/P311),"")))</f>
        <v>2.5646879756468794</v>
      </c>
    </row>
    <row r="312" spans="1:64"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29"/>
        <v>73</v>
      </c>
      <c r="Q312" s="54">
        <v>523.943034678</v>
      </c>
      <c r="R312">
        <v>3265.0292805839999</v>
      </c>
      <c r="S312" s="68" t="s">
        <v>39</v>
      </c>
      <c r="T312" s="62">
        <v>3</v>
      </c>
      <c r="U312" s="62">
        <v>24.25</v>
      </c>
      <c r="V312" s="23">
        <v>35</v>
      </c>
      <c r="W312" s="23">
        <v>80</v>
      </c>
      <c r="Z312" s="174">
        <v>14</v>
      </c>
      <c r="AA312" s="171">
        <v>93.8</v>
      </c>
      <c r="AB312" s="175">
        <v>40</v>
      </c>
      <c r="AC312" s="176">
        <v>97</v>
      </c>
      <c r="AF312">
        <v>8.33</v>
      </c>
      <c r="AG312">
        <v>100.47</v>
      </c>
      <c r="AH312" s="84">
        <v>94.16</v>
      </c>
      <c r="AI312" s="87">
        <v>40.6</v>
      </c>
      <c r="AJ312" s="127"/>
      <c r="AK312" s="87">
        <v>179.47</v>
      </c>
      <c r="AL312" s="142">
        <v>55.04</v>
      </c>
      <c r="AM312" s="131"/>
      <c r="BD312" s="140" t="str">
        <f t="shared" si="25"/>
        <v/>
      </c>
      <c r="BE312" s="140" t="str">
        <f t="shared" si="26"/>
        <v/>
      </c>
      <c r="BF312" s="140" t="str">
        <f t="shared" si="27"/>
        <v/>
      </c>
      <c r="BG312" s="140" t="str">
        <f t="shared" si="28"/>
        <v/>
      </c>
      <c r="BH312" s="84">
        <f t="shared" si="24"/>
        <v>273.63</v>
      </c>
      <c r="BI312" s="84">
        <f>IF(ISBLANK(AH312),"",IF(ISBLANK(AF313),"",IFERROR(((AH312-AF313)/0.36/P312),"")))</f>
        <v>2.2092846270928463</v>
      </c>
      <c r="BJ312" s="84">
        <f>IF(ISBLANK(AH312),"",IF(ISBLANK(AH312),"",IFERROR(((AH312-AH313)/0.36/P312),"")))</f>
        <v>1.0114155251141552</v>
      </c>
      <c r="BK312" s="84">
        <f>IF(ISBLANK(AG313),"",IF(ISBLANK(BH312),"",IFERROR(((BH312-AG313)/0.36/P312),"")))</f>
        <v>8.1640030441400313</v>
      </c>
      <c r="BL312" s="84">
        <f>IF(ISBLANK(BH313),"",IF(ISBLANK(BH312),"",IFERROR(((BH312-BH313)/0.36/P312),"")))</f>
        <v>2.4022070015220702</v>
      </c>
    </row>
    <row r="313" spans="1:64"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29"/>
        <v>73</v>
      </c>
      <c r="Q313" s="54">
        <v>523.943034678</v>
      </c>
      <c r="R313">
        <v>3788.9723152619999</v>
      </c>
      <c r="S313" s="68" t="s">
        <v>39</v>
      </c>
      <c r="T313" s="62">
        <v>4</v>
      </c>
      <c r="U313" s="62">
        <v>7</v>
      </c>
      <c r="V313" s="23">
        <v>35</v>
      </c>
      <c r="W313" s="23">
        <v>70</v>
      </c>
      <c r="Z313" s="174">
        <v>11</v>
      </c>
      <c r="AA313" s="171">
        <v>76</v>
      </c>
      <c r="AB313" s="175">
        <v>20</v>
      </c>
      <c r="AC313" s="176">
        <v>93</v>
      </c>
      <c r="AF313">
        <v>36.1</v>
      </c>
      <c r="AG313">
        <v>59.08</v>
      </c>
      <c r="AH313" s="84">
        <v>67.58</v>
      </c>
      <c r="AI313" s="87">
        <v>28.59</v>
      </c>
      <c r="AJ313" s="127"/>
      <c r="AK313" s="87">
        <v>142.91999999999999</v>
      </c>
      <c r="AL313" s="142">
        <v>39.81</v>
      </c>
      <c r="AM313" s="131"/>
      <c r="BD313" s="140" t="str">
        <f t="shared" si="25"/>
        <v/>
      </c>
      <c r="BE313" s="140" t="str">
        <f t="shared" si="26"/>
        <v/>
      </c>
      <c r="BF313" s="140" t="str">
        <f t="shared" si="27"/>
        <v/>
      </c>
      <c r="BG313" s="140" t="str">
        <f t="shared" si="28"/>
        <v/>
      </c>
      <c r="BH313" s="84">
        <f t="shared" si="24"/>
        <v>210.5</v>
      </c>
      <c r="BI313" s="84">
        <f>IF(ISBLANK(AH313),"",IF(ISBLANK(AF313),"",IFERROR(((AH313-AF313)/0.36/P313),"")))</f>
        <v>1.1978691019786909</v>
      </c>
      <c r="BK313" s="84">
        <f>IF(ISBLANK(BH313),"",IF(ISBLANK(AG313),"",IFERROR(((BH313-AG313)/0.36/P313),"")))</f>
        <v>5.7617960426179611</v>
      </c>
    </row>
    <row r="314" spans="1:64"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29"/>
        <v>73</v>
      </c>
      <c r="Q314" s="54">
        <v>523.943034678</v>
      </c>
      <c r="R314">
        <v>3270.72085182</v>
      </c>
      <c r="S314" s="68" t="s">
        <v>39</v>
      </c>
      <c r="T314" s="62">
        <v>2.5</v>
      </c>
      <c r="U314" s="62">
        <v>4.5</v>
      </c>
      <c r="V314" s="23">
        <v>30</v>
      </c>
      <c r="W314" s="23">
        <v>45</v>
      </c>
      <c r="X314" s="3" t="s">
        <v>724</v>
      </c>
      <c r="Z314" s="174">
        <v>13</v>
      </c>
      <c r="AA314" s="171">
        <v>63.4</v>
      </c>
      <c r="AB314" s="175">
        <v>0</v>
      </c>
      <c r="AC314" s="176">
        <v>90</v>
      </c>
      <c r="AF314">
        <v>5.78</v>
      </c>
      <c r="AG314">
        <v>11.850000000000001</v>
      </c>
      <c r="AH314" s="84">
        <v>0</v>
      </c>
      <c r="AI314" s="87"/>
      <c r="AJ314" s="127"/>
      <c r="AK314" s="87">
        <v>182.2</v>
      </c>
      <c r="AL314" s="142">
        <v>43.12</v>
      </c>
      <c r="AM314" s="131"/>
      <c r="BD314" s="140" t="str">
        <f t="shared" si="25"/>
        <v/>
      </c>
      <c r="BE314" s="140" t="str">
        <f t="shared" si="26"/>
        <v/>
      </c>
      <c r="BF314" s="140" t="str">
        <f t="shared" si="27"/>
        <v/>
      </c>
      <c r="BG314" s="140" t="str">
        <f t="shared" si="28"/>
        <v/>
      </c>
      <c r="BH314" s="84">
        <f t="shared" si="24"/>
        <v>182.2</v>
      </c>
      <c r="BI314" s="84">
        <f>IF(ISBLANK(AH314),"",IF(ISBLANK(AF315),"",IFERROR(((AH314-AF315)/0.36/P314),"")))</f>
        <v>-7.0776255707762567E-2</v>
      </c>
      <c r="BJ314" s="84">
        <f>IF(ISBLANK(AH314),"",IF(ISBLANK(AH314),"",IFERROR(((AH314-AH315)/0.36/P314),"")))</f>
        <v>-0.68455098934550984</v>
      </c>
      <c r="BK314" s="84">
        <f>IF(ISBLANK(AG315),"",IF(ISBLANK(BH314),"",IFERROR(((BH314-AG315)/0.36/P314),"")))</f>
        <v>6.6111111111111107</v>
      </c>
      <c r="BL314" s="84">
        <f>IF(ISBLANK(BH315),"",IF(ISBLANK(BH314),"",IFERROR(((BH314-BH315)/0.36/P314),"")))</f>
        <v>-6.1263318112633705E-2</v>
      </c>
    </row>
    <row r="315" spans="1:64"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29"/>
        <v>73</v>
      </c>
      <c r="Q315" s="54">
        <v>523.943034678</v>
      </c>
      <c r="R315">
        <v>3794.663886498</v>
      </c>
      <c r="S315" s="68" t="s">
        <v>39</v>
      </c>
      <c r="T315" s="62">
        <v>5</v>
      </c>
      <c r="U315" s="62">
        <v>3</v>
      </c>
      <c r="V315" s="23">
        <v>30</v>
      </c>
      <c r="W315" s="23">
        <v>36</v>
      </c>
      <c r="X315" s="3" t="s">
        <v>724</v>
      </c>
      <c r="Z315" s="174">
        <v>14</v>
      </c>
      <c r="AA315" s="171">
        <v>81.2</v>
      </c>
      <c r="AB315" s="175">
        <v>5</v>
      </c>
      <c r="AC315" s="176">
        <v>85</v>
      </c>
      <c r="AF315">
        <v>1.86</v>
      </c>
      <c r="AG315">
        <v>8.4599999999999991</v>
      </c>
      <c r="AH315" s="84">
        <v>17.989999999999998</v>
      </c>
      <c r="AI315" s="87">
        <v>14.3</v>
      </c>
      <c r="AJ315" s="127"/>
      <c r="AK315" s="87">
        <v>165.82</v>
      </c>
      <c r="AL315" s="142">
        <v>26</v>
      </c>
      <c r="AM315" s="131"/>
      <c r="BD315" s="140" t="str">
        <f t="shared" si="25"/>
        <v/>
      </c>
      <c r="BE315" s="140" t="str">
        <f t="shared" si="26"/>
        <v/>
      </c>
      <c r="BF315" s="140" t="str">
        <f t="shared" si="27"/>
        <v/>
      </c>
      <c r="BG315" s="140" t="str">
        <f t="shared" si="28"/>
        <v/>
      </c>
      <c r="BH315" s="84">
        <f t="shared" si="24"/>
        <v>183.81</v>
      </c>
      <c r="BI315" s="84">
        <f>IF(ISBLANK(AH315),"",IF(ISBLANK(AF315),"",IFERROR(((AH315-AF315)/0.36/P315),"")))</f>
        <v>0.61377473363774737</v>
      </c>
      <c r="BK315" s="84">
        <f>IF(ISBLANK(BH315),"",IF(ISBLANK(AG315),"",IFERROR(((BH315-AG315)/0.36/P315),"")))</f>
        <v>6.6723744292237441</v>
      </c>
    </row>
    <row r="316" spans="1:64"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29"/>
        <v>73</v>
      </c>
      <c r="Q316" s="54">
        <v>523.943034678</v>
      </c>
      <c r="R316">
        <v>3270.72085182</v>
      </c>
      <c r="S316" s="68" t="s">
        <v>39</v>
      </c>
      <c r="T316" s="62">
        <v>3.5</v>
      </c>
      <c r="U316" s="62">
        <v>4.5</v>
      </c>
      <c r="V316" s="23">
        <v>30</v>
      </c>
      <c r="W316" s="23">
        <v>45</v>
      </c>
      <c r="X316" s="3" t="s">
        <v>724</v>
      </c>
      <c r="Z316" s="174">
        <v>16</v>
      </c>
      <c r="AA316" s="171">
        <v>80</v>
      </c>
      <c r="AB316" s="175">
        <v>10</v>
      </c>
      <c r="AC316" s="176">
        <v>90</v>
      </c>
      <c r="AF316">
        <v>11.98</v>
      </c>
      <c r="AG316">
        <v>29.43</v>
      </c>
      <c r="AH316" s="84">
        <v>21.45</v>
      </c>
      <c r="AI316" s="87">
        <v>15.66</v>
      </c>
      <c r="AJ316" s="127"/>
      <c r="AK316" s="87">
        <v>224.21</v>
      </c>
      <c r="AL316" s="142">
        <v>44.85</v>
      </c>
      <c r="AM316" s="131"/>
      <c r="BD316" s="140" t="str">
        <f t="shared" si="25"/>
        <v/>
      </c>
      <c r="BE316" s="140" t="str">
        <f t="shared" si="26"/>
        <v/>
      </c>
      <c r="BF316" s="140" t="str">
        <f t="shared" si="27"/>
        <v/>
      </c>
      <c r="BG316" s="140" t="str">
        <f t="shared" si="28"/>
        <v/>
      </c>
      <c r="BH316" s="84">
        <f t="shared" si="24"/>
        <v>245.66</v>
      </c>
      <c r="BI316" s="84">
        <f>IF(ISBLANK(AH316),"",IF(ISBLANK(AF317),"",IFERROR(((AH316-AF317)/0.36/P316),"")))</f>
        <v>0.56582952815829535</v>
      </c>
      <c r="BJ316" s="84">
        <f>IF(ISBLANK(AH316),"",IF(ISBLANK(AH316),"",IFERROR(((AH316-AH317)/0.36/P316),"")))</f>
        <v>-0.9387366818873667</v>
      </c>
      <c r="BK316" s="84">
        <f>IF(ISBLANK(AG317),"",IF(ISBLANK(BH316),"",IFERROR(((BH316-AG317)/0.36/P316),"")))</f>
        <v>8.7035768645357692</v>
      </c>
      <c r="BL316" s="84">
        <f>IF(ISBLANK(BH317),"",IF(ISBLANK(BH316),"",IFERROR(((BH316-BH317)/0.36/P316),"")))</f>
        <v>1.562404870624049</v>
      </c>
    </row>
    <row r="317" spans="1:64"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29"/>
        <v>73</v>
      </c>
      <c r="Q317" s="54">
        <v>523.943034678</v>
      </c>
      <c r="R317">
        <v>3794.663886498</v>
      </c>
      <c r="S317" s="68" t="s">
        <v>39</v>
      </c>
      <c r="T317" s="62">
        <v>5.5</v>
      </c>
      <c r="U317" s="62">
        <v>5</v>
      </c>
      <c r="V317" s="23">
        <v>30</v>
      </c>
      <c r="W317" s="23">
        <v>40</v>
      </c>
      <c r="X317" s="3" t="s">
        <v>724</v>
      </c>
      <c r="Z317" s="174">
        <v>15</v>
      </c>
      <c r="AA317" s="171">
        <v>110.6</v>
      </c>
      <c r="AB317" s="175">
        <v>55</v>
      </c>
      <c r="AC317" s="176">
        <v>90</v>
      </c>
      <c r="AF317">
        <v>6.58</v>
      </c>
      <c r="AG317">
        <v>16.93</v>
      </c>
      <c r="AH317" s="84">
        <v>46.12</v>
      </c>
      <c r="AI317" s="87">
        <v>22.95</v>
      </c>
      <c r="AJ317" s="127"/>
      <c r="AK317" s="87">
        <v>158.47999999999999</v>
      </c>
      <c r="AL317" s="142">
        <v>31.76</v>
      </c>
      <c r="AM317" s="131"/>
      <c r="BD317" s="140" t="str">
        <f t="shared" si="25"/>
        <v/>
      </c>
      <c r="BE317" s="140" t="str">
        <f t="shared" si="26"/>
        <v/>
      </c>
      <c r="BF317" s="140" t="str">
        <f t="shared" si="27"/>
        <v/>
      </c>
      <c r="BG317" s="140" t="str">
        <f t="shared" si="28"/>
        <v/>
      </c>
      <c r="BH317" s="84">
        <f t="shared" si="24"/>
        <v>204.6</v>
      </c>
      <c r="BI317" s="84">
        <f>IF(ISBLANK(AH317),"",IF(ISBLANK(AF317),"",IFERROR(((AH317-AF317)/0.36/P317),"")))</f>
        <v>1.504566210045662</v>
      </c>
      <c r="BK317" s="84">
        <f>IF(ISBLANK(BH317),"",IF(ISBLANK(AG317),"",IFERROR(((BH317-AG317)/0.36/P317),"")))</f>
        <v>7.14117199391172</v>
      </c>
    </row>
    <row r="318" spans="1:64"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29"/>
        <v>73</v>
      </c>
      <c r="Q318" s="54">
        <v>505.46040982300002</v>
      </c>
      <c r="R318">
        <v>3309.6796488730001</v>
      </c>
      <c r="S318" s="68" t="s">
        <v>23</v>
      </c>
      <c r="T318" s="62">
        <v>1.5</v>
      </c>
      <c r="U318" s="62">
        <v>2.5</v>
      </c>
      <c r="V318" s="23">
        <v>70</v>
      </c>
      <c r="W318" s="23">
        <v>80</v>
      </c>
      <c r="Z318" s="171">
        <v>4.5</v>
      </c>
      <c r="AA318" s="113">
        <v>31.4</v>
      </c>
      <c r="AB318" s="175">
        <v>92</v>
      </c>
      <c r="AC318" s="176">
        <v>97</v>
      </c>
      <c r="AE318" s="25" t="s">
        <v>871</v>
      </c>
      <c r="AF318">
        <v>40.21</v>
      </c>
      <c r="AG318">
        <v>44.21</v>
      </c>
      <c r="AH318" s="84">
        <v>60.1</v>
      </c>
      <c r="AI318" s="87">
        <v>38.89</v>
      </c>
      <c r="AJ318" s="127"/>
      <c r="AK318" s="87">
        <v>9.74</v>
      </c>
      <c r="AL318" s="142">
        <v>8.91</v>
      </c>
      <c r="AM318" s="131"/>
      <c r="BD318" s="140" t="str">
        <f t="shared" si="25"/>
        <v/>
      </c>
      <c r="BE318" s="140" t="str">
        <f t="shared" si="26"/>
        <v/>
      </c>
      <c r="BF318" s="140" t="str">
        <f t="shared" si="27"/>
        <v/>
      </c>
      <c r="BG318" s="140" t="str">
        <f t="shared" si="28"/>
        <v/>
      </c>
      <c r="BH318" s="84">
        <f t="shared" si="24"/>
        <v>69.84</v>
      </c>
      <c r="BI318" s="84">
        <f>IF(ISBLANK(AH318),"",IF(ISBLANK(AF319),"",IFERROR(((AH318-AF319)/0.36/P318),"")))</f>
        <v>1.6308980213089803</v>
      </c>
      <c r="BJ318" s="84">
        <f>IF(ISBLANK(AH318),"",IF(ISBLANK(AH318),"",IFERROR(((AH318-AH319)/0.36/P318),"")))</f>
        <v>0.58143074581430754</v>
      </c>
      <c r="BK318" s="84">
        <f>IF(ISBLANK(AG319),"",IF(ISBLANK(BH318),"",IFERROR(((BH318-AG319)/0.36/P318),"")))</f>
        <v>1.9748858447488586</v>
      </c>
      <c r="BL318" s="84">
        <f>IF(ISBLANK(BH319),"",IF(ISBLANK(BH318),"",IFERROR(((BH318-BH319)/0.36/P318),"")))</f>
        <v>0.56316590563165925</v>
      </c>
    </row>
    <row r="319" spans="1:64"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29"/>
        <v>73</v>
      </c>
      <c r="Q319" s="54">
        <v>505.46040982300002</v>
      </c>
      <c r="R319">
        <v>3815.1400586959999</v>
      </c>
      <c r="S319" s="68" t="s">
        <v>23</v>
      </c>
      <c r="T319" s="62">
        <v>2</v>
      </c>
      <c r="U319" s="62">
        <v>2.25</v>
      </c>
      <c r="V319" s="23">
        <v>59</v>
      </c>
      <c r="W319" s="23">
        <v>70</v>
      </c>
      <c r="Z319" s="171">
        <v>4.5</v>
      </c>
      <c r="AA319" s="113">
        <v>19</v>
      </c>
      <c r="AB319" s="175">
        <v>90</v>
      </c>
      <c r="AC319" s="176">
        <v>95</v>
      </c>
      <c r="AE319" s="25" t="s">
        <v>871</v>
      </c>
      <c r="AF319">
        <v>17.239999999999998</v>
      </c>
      <c r="AG319">
        <v>17.939999999999998</v>
      </c>
      <c r="AH319" s="84">
        <v>44.82</v>
      </c>
      <c r="AI319" s="87">
        <v>25.42</v>
      </c>
      <c r="AJ319" s="127"/>
      <c r="AK319" s="87">
        <v>10.220000000000001</v>
      </c>
      <c r="AL319" s="142">
        <v>9.52</v>
      </c>
      <c r="AM319" s="131"/>
      <c r="BD319" s="140" t="str">
        <f t="shared" si="25"/>
        <v/>
      </c>
      <c r="BE319" s="140" t="str">
        <f t="shared" si="26"/>
        <v/>
      </c>
      <c r="BF319" s="140" t="str">
        <f t="shared" si="27"/>
        <v/>
      </c>
      <c r="BG319" s="140" t="str">
        <f t="shared" si="28"/>
        <v/>
      </c>
      <c r="BH319" s="84">
        <f t="shared" si="24"/>
        <v>55.04</v>
      </c>
      <c r="BI319" s="84">
        <f>IF(ISBLANK(AH319),"",IF(ISBLANK(AF319),"",IFERROR(((AH319-AF319)/0.36/P319),"")))</f>
        <v>1.0494672754946728</v>
      </c>
      <c r="BK319" s="84">
        <f>IF(ISBLANK(BH319),"",IF(ISBLANK(AG319),"",IFERROR(((BH319-AG319)/0.36/P319),"")))</f>
        <v>1.4117199391171995</v>
      </c>
    </row>
    <row r="320" spans="1:64"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29"/>
        <v>73</v>
      </c>
      <c r="Q320" s="54">
        <v>505.46040982300002</v>
      </c>
      <c r="R320">
        <v>3309.6796488730001</v>
      </c>
      <c r="S320" s="68" t="s">
        <v>23</v>
      </c>
      <c r="T320" s="62">
        <v>2</v>
      </c>
      <c r="U320" s="62">
        <v>3.5</v>
      </c>
      <c r="V320" s="23">
        <v>43</v>
      </c>
      <c r="W320" s="23">
        <v>65</v>
      </c>
      <c r="Z320" s="171">
        <v>5</v>
      </c>
      <c r="AA320" s="113">
        <v>66.599999999999994</v>
      </c>
      <c r="AB320" s="175">
        <v>76</v>
      </c>
      <c r="AC320" s="176">
        <v>96</v>
      </c>
      <c r="AD320" s="3" t="s">
        <v>259</v>
      </c>
      <c r="AE320" s="25" t="s">
        <v>871</v>
      </c>
      <c r="AF320">
        <v>53.4</v>
      </c>
      <c r="AG320">
        <v>74.78</v>
      </c>
      <c r="AH320" s="84">
        <v>55.98</v>
      </c>
      <c r="AI320" s="87">
        <v>23.38</v>
      </c>
      <c r="AJ320" s="127"/>
      <c r="AK320" s="87">
        <v>27.22</v>
      </c>
      <c r="AL320" s="142">
        <v>17.739999999999998</v>
      </c>
      <c r="AM320" s="131"/>
      <c r="BD320" s="140" t="str">
        <f t="shared" si="25"/>
        <v/>
      </c>
      <c r="BE320" s="140" t="str">
        <f t="shared" si="26"/>
        <v/>
      </c>
      <c r="BF320" s="140" t="str">
        <f t="shared" si="27"/>
        <v/>
      </c>
      <c r="BG320" s="140" t="str">
        <f t="shared" si="28"/>
        <v/>
      </c>
      <c r="BH320" s="84">
        <f t="shared" si="24"/>
        <v>83.199999999999989</v>
      </c>
      <c r="BI320" s="84">
        <f>IF(ISBLANK(AH320),"",IF(ISBLANK(AF321),"",IFERROR(((AH320-AF321)/0.36/P320),"")))</f>
        <v>1.6373668188736683</v>
      </c>
      <c r="BJ320" s="84">
        <f>IF(ISBLANK(AH320),"",IF(ISBLANK(AH320),"",IFERROR(((AH320-AH321)/0.36/P320),"")))</f>
        <v>-0.36719939117199391</v>
      </c>
      <c r="BK320" s="84">
        <f>IF(ISBLANK(AG321),"",IF(ISBLANK(BH320),"",IFERROR(((BH320-AG321)/0.36/P320),"")))</f>
        <v>2.4684170471841704</v>
      </c>
      <c r="BL320" s="84">
        <f>IF(ISBLANK(BH321),"",IF(ISBLANK(BH320),"",IFERROR(((BH320-BH321)/0.36/P320),"")))</f>
        <v>-8.4094368340943998E-2</v>
      </c>
    </row>
    <row r="321" spans="1:64"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29"/>
        <v>73</v>
      </c>
      <c r="Q321" s="54">
        <v>505.46040982300002</v>
      </c>
      <c r="R321">
        <v>3815.1400586959999</v>
      </c>
      <c r="S321" s="68" t="s">
        <v>23</v>
      </c>
      <c r="T321" s="62">
        <v>2.5</v>
      </c>
      <c r="U321" s="62">
        <v>5</v>
      </c>
      <c r="V321" s="23">
        <v>50</v>
      </c>
      <c r="W321" s="23">
        <v>70</v>
      </c>
      <c r="Z321" s="171">
        <v>5</v>
      </c>
      <c r="AA321" s="113">
        <v>45.3</v>
      </c>
      <c r="AB321" s="175">
        <v>80</v>
      </c>
      <c r="AC321" s="176">
        <v>95</v>
      </c>
      <c r="AD321" s="3" t="s">
        <v>259</v>
      </c>
      <c r="AE321" s="25" t="s">
        <v>871</v>
      </c>
      <c r="AF321">
        <v>12.95</v>
      </c>
      <c r="AG321">
        <v>18.329999999999998</v>
      </c>
      <c r="AH321" s="84">
        <v>65.63</v>
      </c>
      <c r="AI321" s="87">
        <v>39.07</v>
      </c>
      <c r="AJ321" s="127"/>
      <c r="AK321" s="87">
        <v>19.78</v>
      </c>
      <c r="AL321" s="142">
        <v>14.72</v>
      </c>
      <c r="AM321" s="131"/>
      <c r="BD321" s="140" t="str">
        <f t="shared" si="25"/>
        <v/>
      </c>
      <c r="BE321" s="140" t="str">
        <f t="shared" si="26"/>
        <v/>
      </c>
      <c r="BF321" s="140" t="str">
        <f t="shared" si="27"/>
        <v/>
      </c>
      <c r="BG321" s="140" t="str">
        <f t="shared" si="28"/>
        <v/>
      </c>
      <c r="BH321" s="84">
        <f t="shared" si="24"/>
        <v>85.41</v>
      </c>
      <c r="BI321" s="84">
        <f>IF(ISBLANK(AH321),"",IF(ISBLANK(AF321),"",IFERROR(((AH321-AF321)/0.36/P321),"")))</f>
        <v>2.0045662100456618</v>
      </c>
      <c r="BK321" s="84">
        <f>IF(ISBLANK(BH321),"",IF(ISBLANK(AG321),"",IFERROR(((BH321-AG321)/0.36/P321),"")))</f>
        <v>2.5525114155251143</v>
      </c>
    </row>
    <row r="322" spans="1:64"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29"/>
        <v>73</v>
      </c>
      <c r="Q322" s="54">
        <v>505.46040982300002</v>
      </c>
      <c r="R322">
        <v>3309.6796488730001</v>
      </c>
      <c r="S322" s="68" t="s">
        <v>23</v>
      </c>
      <c r="T322" s="62">
        <v>1.5</v>
      </c>
      <c r="U322" s="62">
        <v>2.25</v>
      </c>
      <c r="V322" s="23">
        <v>82</v>
      </c>
      <c r="W322" s="23">
        <v>90</v>
      </c>
      <c r="Z322" s="171">
        <v>9</v>
      </c>
      <c r="AA322" s="113">
        <v>60.6</v>
      </c>
      <c r="AB322" s="175">
        <v>23</v>
      </c>
      <c r="AC322" s="176">
        <v>98</v>
      </c>
      <c r="AD322" s="3" t="s">
        <v>259</v>
      </c>
      <c r="AE322" s="25" t="s">
        <v>871</v>
      </c>
      <c r="AF322">
        <v>117.12</v>
      </c>
      <c r="AG322">
        <v>128.63</v>
      </c>
      <c r="AH322" s="85">
        <v>9.5399999999999991</v>
      </c>
      <c r="AI322" s="87">
        <v>8.81</v>
      </c>
      <c r="AJ322" s="127"/>
      <c r="AK322" s="87">
        <v>137.21</v>
      </c>
      <c r="AL322" s="142">
        <v>41.7</v>
      </c>
      <c r="AM322" s="131"/>
      <c r="BD322" s="140" t="str">
        <f t="shared" si="25"/>
        <v/>
      </c>
      <c r="BE322" s="140" t="str">
        <f t="shared" si="26"/>
        <v/>
      </c>
      <c r="BF322" s="140" t="str">
        <f t="shared" si="27"/>
        <v/>
      </c>
      <c r="BG322" s="140" t="str">
        <f t="shared" si="28"/>
        <v/>
      </c>
      <c r="BH322" s="84">
        <f t="shared" ref="BH322:BH357" si="30">IF((AND(AH322="", AK322="")),"",AH322+AK322)</f>
        <v>146.75</v>
      </c>
      <c r="BI322" s="84">
        <f>IF(ISBLANK(AH322),"",IF(ISBLANK(AF323),"",IFERROR(((AH322-AF323)/0.36/P322),"")))</f>
        <v>-4.294520547945206</v>
      </c>
      <c r="BJ322" s="84">
        <f>IF(ISBLANK(AH322),"",IF(ISBLANK(AH322),"",IFERROR(((AH322-AH323)/0.36/P322),"")))</f>
        <v>0.36301369863013699</v>
      </c>
      <c r="BK322" s="84">
        <f>IF(ISBLANK(AG323),"",IF(ISBLANK(BH322),"",IFERROR(((BH322-AG323)/0.36/P322),"")))</f>
        <v>4.5662100456622737E-3</v>
      </c>
      <c r="BL322" s="84">
        <f>IF(ISBLANK(BH323),"",IF(ISBLANK(BH322),"",IFERROR(((BH322-BH323)/0.36/P322),"")))</f>
        <v>3.4950532724505328</v>
      </c>
    </row>
    <row r="323" spans="1:64"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29"/>
        <v>73</v>
      </c>
      <c r="Q323" s="54">
        <v>505.46040982300002</v>
      </c>
      <c r="R323">
        <v>3815.1400586959999</v>
      </c>
      <c r="S323" s="68" t="s">
        <v>23</v>
      </c>
      <c r="T323" s="62">
        <v>1.5</v>
      </c>
      <c r="U323" s="62">
        <v>1.25</v>
      </c>
      <c r="V323" s="23">
        <v>75</v>
      </c>
      <c r="W323" s="23">
        <v>85</v>
      </c>
      <c r="Z323" s="171">
        <v>4.5</v>
      </c>
      <c r="AA323" s="113">
        <v>40</v>
      </c>
      <c r="AB323" s="175">
        <v>0</v>
      </c>
      <c r="AC323" s="176">
        <v>85</v>
      </c>
      <c r="AD323" s="3" t="s">
        <v>259</v>
      </c>
      <c r="AE323" s="25" t="s">
        <v>871</v>
      </c>
      <c r="AF323">
        <v>122.4</v>
      </c>
      <c r="AG323">
        <v>146.63</v>
      </c>
      <c r="AH323" s="87">
        <v>0</v>
      </c>
      <c r="AI323" s="87"/>
      <c r="AJ323" s="127"/>
      <c r="AK323" s="85">
        <v>54.9</v>
      </c>
      <c r="AL323" s="185">
        <v>10.81</v>
      </c>
      <c r="AM323" s="131"/>
      <c r="BD323" s="140" t="str">
        <f t="shared" ref="BD323:BD357" si="31">IF(AQ323="",IF(AP323="",IF(AN323="",IF(AO323="","",AO323),AN323),AP323),AQ323)</f>
        <v/>
      </c>
      <c r="BE323" s="140" t="str">
        <f t="shared" ref="BE323:BE357" si="32">IF(AT323="",IF(AU323="",IF(AR323="",IF(AS323="","",AS323),AR323),AU323),AT323)</f>
        <v/>
      </c>
      <c r="BF323" s="140" t="str">
        <f t="shared" ref="BF323:BF357" si="33">IF(AX323="",IF(AY323="",IF(AV323="",IF(AW323="","",AW323),AV323),AY323),AX323)</f>
        <v/>
      </c>
      <c r="BG323" s="140" t="str">
        <f t="shared" ref="BG323:BG357" si="34">IF(BB323="",IF(BC323="",IF(AZ323="",IF(BA323="","",BA323),AZ323),BC323),BB323)</f>
        <v/>
      </c>
      <c r="BH323" s="84">
        <f t="shared" si="30"/>
        <v>54.9</v>
      </c>
      <c r="BI323" s="84">
        <f>IF(ISBLANK(AH323),"",IF(ISBLANK(AF323),"",IFERROR(((AH323-AF323)/0.36/P323),"")))</f>
        <v>-4.6575342465753424</v>
      </c>
      <c r="BK323" s="84">
        <f>IF(ISBLANK(BH323),"",IF(ISBLANK(AG323),"",IFERROR(((BH323-AG323)/0.36/P323),"")))</f>
        <v>-3.4904870624048705</v>
      </c>
    </row>
    <row r="324" spans="1:64"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29"/>
        <v>73</v>
      </c>
      <c r="Q324" s="54">
        <v>505.46040982300002</v>
      </c>
      <c r="R324">
        <v>3225.8639157970001</v>
      </c>
      <c r="S324" s="68" t="s">
        <v>23</v>
      </c>
      <c r="T324" s="62">
        <v>1.5</v>
      </c>
      <c r="U324" s="62">
        <v>3</v>
      </c>
      <c r="V324" s="23">
        <v>75</v>
      </c>
      <c r="W324" s="23">
        <v>85</v>
      </c>
      <c r="Z324" s="171">
        <v>11</v>
      </c>
      <c r="AA324" s="113">
        <v>61.4</v>
      </c>
      <c r="AB324" s="175">
        <v>0</v>
      </c>
      <c r="AC324" s="176">
        <v>98</v>
      </c>
      <c r="AD324" s="3" t="s">
        <v>259</v>
      </c>
      <c r="AE324" s="25" t="s">
        <v>871</v>
      </c>
      <c r="AF324">
        <v>52.47</v>
      </c>
      <c r="AG324">
        <v>100.34</v>
      </c>
      <c r="AH324" s="84">
        <v>0</v>
      </c>
      <c r="AI324" s="87"/>
      <c r="AJ324" s="127"/>
      <c r="AK324" s="87">
        <v>122.5</v>
      </c>
      <c r="AL324" s="142">
        <v>28.89</v>
      </c>
      <c r="AM324" s="131"/>
      <c r="BD324" s="140" t="str">
        <f t="shared" si="31"/>
        <v/>
      </c>
      <c r="BE324" s="140" t="str">
        <f t="shared" si="32"/>
        <v/>
      </c>
      <c r="BF324" s="140" t="str">
        <f t="shared" si="33"/>
        <v/>
      </c>
      <c r="BG324" s="140" t="str">
        <f t="shared" si="34"/>
        <v/>
      </c>
      <c r="BH324" s="84">
        <f t="shared" si="30"/>
        <v>122.5</v>
      </c>
      <c r="BI324" s="84">
        <f>IF(ISBLANK(AH324),"",IF(ISBLANK(AF325),"",IFERROR(((AH324-AF325)/0.36/P324),"")))</f>
        <v>-0.89383561643835618</v>
      </c>
      <c r="BJ324" s="84">
        <f>IF(ISBLANK(AH324),"",IF(ISBLANK(AH324),"",IFERROR(((AH324-AH325)/0.36/P324),"")))</f>
        <v>0</v>
      </c>
      <c r="BK324" s="84">
        <f>IF(ISBLANK(AG325),"",IF(ISBLANK(BH324),"",IFERROR(((BH324-AG325)/0.36/P324),"")))</f>
        <v>1.7747336377473366</v>
      </c>
      <c r="BL324" s="84">
        <f>IF(ISBLANK(BH325),"",IF(ISBLANK(BH324),"",IFERROR(((BH324-BH325)/0.36/P324),"")))</f>
        <v>2.9935312024353125</v>
      </c>
    </row>
    <row r="325" spans="1:64"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29"/>
        <v>73</v>
      </c>
      <c r="Q325" s="54">
        <v>505.46040982300002</v>
      </c>
      <c r="R325">
        <v>3731.3243256199999</v>
      </c>
      <c r="S325" s="68" t="s">
        <v>23</v>
      </c>
      <c r="T325" s="62">
        <v>2</v>
      </c>
      <c r="U325" s="62">
        <v>4.13</v>
      </c>
      <c r="V325" s="23">
        <v>52</v>
      </c>
      <c r="W325" s="23">
        <v>80</v>
      </c>
      <c r="Z325" s="171">
        <v>5.5</v>
      </c>
      <c r="AA325" s="113">
        <v>44.4</v>
      </c>
      <c r="AB325" s="175">
        <v>0</v>
      </c>
      <c r="AC325" s="176">
        <v>95</v>
      </c>
      <c r="AD325" s="3" t="s">
        <v>259</v>
      </c>
      <c r="AE325" s="25" t="s">
        <v>871</v>
      </c>
      <c r="AF325">
        <v>23.49</v>
      </c>
      <c r="AG325">
        <v>75.86</v>
      </c>
      <c r="AH325" s="84">
        <v>0</v>
      </c>
      <c r="AI325" s="87"/>
      <c r="AJ325" s="127"/>
      <c r="AK325" s="87">
        <v>43.83</v>
      </c>
      <c r="AL325" s="142">
        <v>30.38</v>
      </c>
      <c r="AM325" s="131"/>
      <c r="BD325" s="140" t="str">
        <f t="shared" si="31"/>
        <v/>
      </c>
      <c r="BE325" s="140" t="str">
        <f t="shared" si="32"/>
        <v/>
      </c>
      <c r="BF325" s="140" t="str">
        <f t="shared" si="33"/>
        <v/>
      </c>
      <c r="BG325" s="140" t="str">
        <f t="shared" si="34"/>
        <v/>
      </c>
      <c r="BH325" s="84">
        <f t="shared" si="30"/>
        <v>43.83</v>
      </c>
      <c r="BI325" s="84">
        <f>IF(ISBLANK(AH325),"",IF(ISBLANK(AF325),"",IFERROR(((AH325-AF325)/0.36/P325),"")))</f>
        <v>-0.89383561643835618</v>
      </c>
      <c r="BK325" s="84">
        <f>IF(ISBLANK(BH325),"",IF(ISBLANK(AG325),"",IFERROR(((BH325-AG325)/0.36/P325),"")))</f>
        <v>-1.2187975646879758</v>
      </c>
    </row>
    <row r="326" spans="1:64"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29"/>
        <v>79</v>
      </c>
      <c r="Q326" s="54">
        <v>338.35331367499998</v>
      </c>
      <c r="R326">
        <v>2965.3398997600002</v>
      </c>
      <c r="S326" s="68" t="s">
        <v>94</v>
      </c>
      <c r="T326" s="62">
        <v>1.5</v>
      </c>
      <c r="U326" s="62">
        <v>3.13</v>
      </c>
      <c r="V326" s="23">
        <v>7</v>
      </c>
      <c r="W326" s="23">
        <v>25</v>
      </c>
      <c r="Z326" s="171">
        <v>4</v>
      </c>
      <c r="AA326" s="113">
        <v>55</v>
      </c>
      <c r="AB326" s="175">
        <v>25</v>
      </c>
      <c r="AC326" s="176">
        <v>69</v>
      </c>
      <c r="AE326" s="25" t="s">
        <v>872</v>
      </c>
      <c r="AF326">
        <v>6.53</v>
      </c>
      <c r="AG326">
        <v>40.120000000000005</v>
      </c>
      <c r="AH326" s="84">
        <v>32.090000000000003</v>
      </c>
      <c r="AI326" s="87">
        <v>22.34</v>
      </c>
      <c r="AJ326" s="127"/>
      <c r="AK326" s="87">
        <v>30.64</v>
      </c>
      <c r="AL326" s="142">
        <v>7.62</v>
      </c>
      <c r="AM326" s="131"/>
      <c r="BD326" s="140" t="str">
        <f t="shared" si="31"/>
        <v/>
      </c>
      <c r="BE326" s="140" t="str">
        <f t="shared" si="32"/>
        <v/>
      </c>
      <c r="BF326" s="140" t="str">
        <f t="shared" si="33"/>
        <v/>
      </c>
      <c r="BG326" s="140" t="str">
        <f t="shared" si="34"/>
        <v/>
      </c>
      <c r="BH326" s="84">
        <f t="shared" si="30"/>
        <v>62.730000000000004</v>
      </c>
      <c r="BI326" s="84">
        <f>IF(ISBLANK(AH326),"",IF(ISBLANK(AF328),"",IFERROR(((AH326-AF328)/0.36/P326),"")))</f>
        <v>1.1114627285513363</v>
      </c>
      <c r="BJ326" s="84">
        <f>IF(ISBLANK(AH326),"",IF(ISBLANK(AH328),"",IFERROR(((AH326-AH328)/0.36/P326),"")))</f>
        <v>0.75527426160337563</v>
      </c>
      <c r="BK326" s="84">
        <f>IF(ISBLANK(BH326),"",IF(ISBLANK(AG328),"",IFERROR(((BH326-AG328)/0.36/P326),"")))</f>
        <v>2.0682137834036571</v>
      </c>
      <c r="BL326" s="84">
        <f>IF(ISBLANK(BH328),"",IF(ISBLANK(BH326),"",IFERROR(((BH326-BH328)/0.36/P326),"")))</f>
        <v>-1.3118846694796062</v>
      </c>
    </row>
    <row r="327" spans="1:64"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29"/>
        <v>79</v>
      </c>
      <c r="Q327" s="54">
        <v>338.35331367499998</v>
      </c>
      <c r="R327">
        <v>3303.693213435</v>
      </c>
      <c r="S327" s="68" t="s">
        <v>94</v>
      </c>
      <c r="T327" s="62">
        <v>2.5</v>
      </c>
      <c r="U327" s="62">
        <v>3</v>
      </c>
      <c r="V327" s="23">
        <v>10</v>
      </c>
      <c r="W327" s="23">
        <v>35</v>
      </c>
      <c r="Z327" s="171">
        <v>13.5</v>
      </c>
      <c r="AA327" s="113">
        <v>57.6</v>
      </c>
      <c r="AB327" s="175">
        <v>10</v>
      </c>
      <c r="AC327" s="176">
        <v>70</v>
      </c>
      <c r="AE327" s="25" t="s">
        <v>872</v>
      </c>
      <c r="AF327">
        <v>47.08</v>
      </c>
      <c r="AG327">
        <v>91.58</v>
      </c>
      <c r="AH327" s="84">
        <v>23.2</v>
      </c>
      <c r="AI327" s="87">
        <v>15.41</v>
      </c>
      <c r="AJ327" s="127"/>
      <c r="AK327" s="87">
        <v>110.2</v>
      </c>
      <c r="AL327" s="142">
        <v>23.64</v>
      </c>
      <c r="AM327" s="131"/>
      <c r="BD327" s="140" t="str">
        <f t="shared" si="31"/>
        <v/>
      </c>
      <c r="BE327" s="140" t="str">
        <f t="shared" si="32"/>
        <v/>
      </c>
      <c r="BF327" s="140" t="str">
        <f t="shared" si="33"/>
        <v/>
      </c>
      <c r="BG327" s="140" t="str">
        <f t="shared" si="34"/>
        <v/>
      </c>
      <c r="BH327" s="84">
        <f t="shared" si="30"/>
        <v>133.4</v>
      </c>
      <c r="BI327" s="84">
        <f>IF(ISBLANK(AH327),"",IF(ISBLANK(AF328),"",IFERROR(((AH327-AF328)/0.36/P327),"")))</f>
        <v>0.79887482419127986</v>
      </c>
      <c r="BJ327" s="84">
        <f>IF(ISBLANK(AH327),"",IF(ISBLANK(AH328),"",IFERROR(((AH327-AH328)/0.36/P327),"")))</f>
        <v>0.44268635724331928</v>
      </c>
      <c r="BK327" s="84">
        <f>IF(ISBLANK(BH327),"",IF(ISBLANK(AG328),"",IFERROR(((BH327-AG328)/0.36/P327),"")))</f>
        <v>4.5530942334739803</v>
      </c>
      <c r="BL327" s="84">
        <f>IF(ISBLANK(BH328),"",IF(ISBLANK(BH327),"",IFERROR(((BH327-BH328)/0.36/P327),"")))</f>
        <v>1.1729957805907174</v>
      </c>
    </row>
    <row r="328" spans="1:64"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29"/>
        <v>79</v>
      </c>
      <c r="Q328" s="54">
        <v>338.35331367499998</v>
      </c>
      <c r="R328">
        <v>3642.0465271100002</v>
      </c>
      <c r="S328" s="68" t="s">
        <v>94</v>
      </c>
      <c r="T328" s="62">
        <v>1.5</v>
      </c>
      <c r="U328" s="62">
        <v>2.5</v>
      </c>
      <c r="V328" s="23">
        <v>5</v>
      </c>
      <c r="W328" s="23">
        <v>15</v>
      </c>
      <c r="Z328" s="171">
        <v>9</v>
      </c>
      <c r="AA328" s="113">
        <v>43.4</v>
      </c>
      <c r="AB328" s="175">
        <v>7</v>
      </c>
      <c r="AC328" s="176">
        <v>57</v>
      </c>
      <c r="AE328" s="25" t="s">
        <v>872</v>
      </c>
      <c r="AF328">
        <v>0.48</v>
      </c>
      <c r="AG328">
        <v>3.91</v>
      </c>
      <c r="AH328" s="84">
        <v>10.61</v>
      </c>
      <c r="AI328" s="87">
        <v>10.44</v>
      </c>
      <c r="AJ328" s="127"/>
      <c r="AK328" s="87">
        <v>89.43</v>
      </c>
      <c r="AL328" s="142">
        <v>36.630000000000003</v>
      </c>
      <c r="AM328" s="131"/>
      <c r="BD328" s="140" t="str">
        <f t="shared" si="31"/>
        <v/>
      </c>
      <c r="BE328" s="140" t="str">
        <f t="shared" si="32"/>
        <v/>
      </c>
      <c r="BF328" s="140" t="str">
        <f t="shared" si="33"/>
        <v/>
      </c>
      <c r="BG328" s="140" t="str">
        <f t="shared" si="34"/>
        <v/>
      </c>
      <c r="BH328" s="84">
        <f t="shared" si="30"/>
        <v>100.04</v>
      </c>
      <c r="BI328" s="84">
        <f>IF(ISBLANK(AH328),"",IF(ISBLANK(AF328),"",IFERROR(((AH328-AF328)/0.36/P328),"")))</f>
        <v>0.35618846694796058</v>
      </c>
      <c r="BK328" s="84">
        <f>IF(ISBLANK(BH328),"",IF(ISBLANK(AG328),"",IFERROR(((BH328-AG328)/0.36/P328),"")))</f>
        <v>3.3800984528832636</v>
      </c>
    </row>
    <row r="329" spans="1:64"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29"/>
        <v>79</v>
      </c>
      <c r="Q329" s="54">
        <v>338.35331367499998</v>
      </c>
      <c r="R329">
        <v>2965.3398997600002</v>
      </c>
      <c r="S329" s="68" t="s">
        <v>94</v>
      </c>
      <c r="T329" s="62">
        <v>2</v>
      </c>
      <c r="U329" s="62">
        <v>1</v>
      </c>
      <c r="V329" s="23">
        <v>10</v>
      </c>
      <c r="W329" s="23">
        <v>25</v>
      </c>
      <c r="Z329" s="171">
        <v>10.5</v>
      </c>
      <c r="AA329" s="113">
        <v>44.4</v>
      </c>
      <c r="AB329" s="175">
        <v>25</v>
      </c>
      <c r="AC329" s="176">
        <v>75</v>
      </c>
      <c r="AE329" s="25" t="s">
        <v>872</v>
      </c>
      <c r="AF329">
        <v>16.989999999999998</v>
      </c>
      <c r="AG329">
        <v>38.04</v>
      </c>
      <c r="AH329" s="84">
        <v>37.49</v>
      </c>
      <c r="AI329" s="87">
        <v>19.84</v>
      </c>
      <c r="AJ329" s="127"/>
      <c r="AK329" s="87">
        <v>46.66</v>
      </c>
      <c r="AL329" s="142">
        <v>9.1</v>
      </c>
      <c r="AM329" s="131"/>
      <c r="BD329" s="140" t="str">
        <f t="shared" si="31"/>
        <v/>
      </c>
      <c r="BE329" s="140" t="str">
        <f t="shared" si="32"/>
        <v/>
      </c>
      <c r="BF329" s="140" t="str">
        <f t="shared" si="33"/>
        <v/>
      </c>
      <c r="BG329" s="140" t="str">
        <f t="shared" si="34"/>
        <v/>
      </c>
      <c r="BH329" s="84">
        <f t="shared" si="30"/>
        <v>84.15</v>
      </c>
      <c r="BI329" s="84">
        <f>IF(ISBLANK(AH329),"",IF(ISBLANK(AF331),"",IFERROR(((AH329-AF331)/0.36/P329),"")))</f>
        <v>1.098804500703235</v>
      </c>
      <c r="BJ329" s="84">
        <f>IF(ISBLANK(AH329),"",IF(ISBLANK(AH331),"",IFERROR(((AH329-AH331)/0.36/P329),"")))</f>
        <v>-9.5288326300984563E-2</v>
      </c>
      <c r="BK329" s="84">
        <f>IF(ISBLANK(BH329),"",IF(ISBLANK(AG331),"",IFERROR(((BH329-AG331)/0.36/P329),"")))</f>
        <v>2.6255274261603376</v>
      </c>
      <c r="BL329" s="84">
        <f>IF(ISBLANK(BH331),"",IF(ISBLANK(BH329),"",IFERROR(((BH329-BH331)/0.36/P329),"")))</f>
        <v>0.79500703234880454</v>
      </c>
    </row>
    <row r="330" spans="1:64"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29"/>
        <v>79</v>
      </c>
      <c r="Q330" s="54">
        <v>338.35331367499998</v>
      </c>
      <c r="R330">
        <v>3303.693213435</v>
      </c>
      <c r="S330" s="68" t="s">
        <v>94</v>
      </c>
      <c r="T330" s="62">
        <v>1</v>
      </c>
      <c r="U330" s="62">
        <v>2</v>
      </c>
      <c r="V330" s="23">
        <v>8</v>
      </c>
      <c r="W330" s="23">
        <v>16</v>
      </c>
      <c r="Z330" s="171">
        <v>4</v>
      </c>
      <c r="AA330" s="113">
        <v>31.6</v>
      </c>
      <c r="AB330" s="175">
        <v>45</v>
      </c>
      <c r="AC330" s="176">
        <v>79</v>
      </c>
      <c r="AE330" s="25" t="s">
        <v>872</v>
      </c>
      <c r="AF330">
        <v>8.75</v>
      </c>
      <c r="AG330">
        <v>37.04</v>
      </c>
      <c r="AH330" s="84">
        <v>52.13</v>
      </c>
      <c r="AI330" s="87">
        <v>25.36</v>
      </c>
      <c r="AJ330" s="127"/>
      <c r="AK330" s="87">
        <v>37.700000000000003</v>
      </c>
      <c r="AL330" s="142">
        <v>24.13</v>
      </c>
      <c r="AM330" s="131"/>
      <c r="BD330" s="140" t="str">
        <f t="shared" si="31"/>
        <v/>
      </c>
      <c r="BE330" s="140" t="str">
        <f t="shared" si="32"/>
        <v/>
      </c>
      <c r="BF330" s="140" t="str">
        <f t="shared" si="33"/>
        <v/>
      </c>
      <c r="BG330" s="140" t="str">
        <f t="shared" si="34"/>
        <v/>
      </c>
      <c r="BH330" s="84">
        <f t="shared" si="30"/>
        <v>89.830000000000013</v>
      </c>
      <c r="BI330" s="84">
        <f>IF(ISBLANK(AH330),"",IF(ISBLANK(AF331),"",IFERROR(((AH330-AF331)/0.36/P330),"")))</f>
        <v>1.6135724331926864</v>
      </c>
      <c r="BJ330" s="84">
        <f>IF(ISBLANK(AH330),"",IF(ISBLANK(AH331),"",IFERROR(((AH330-AH331)/0.36/P330),"")))</f>
        <v>0.41947960618846702</v>
      </c>
      <c r="BK330" s="84">
        <f>IF(ISBLANK(BH330),"",IF(ISBLANK(AG331),"",IFERROR(((BH330-AG331)/0.36/P330),"")))</f>
        <v>2.8252461322081581</v>
      </c>
      <c r="BL330" s="84">
        <f>IF(ISBLANK(BH331),"",IF(ISBLANK(BH330),"",IFERROR(((BH330-BH331)/0.36/P330),"")))</f>
        <v>0.99472573839662481</v>
      </c>
    </row>
    <row r="331" spans="1:64"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29"/>
        <v>79</v>
      </c>
      <c r="Q331" s="54">
        <v>338.35331367499998</v>
      </c>
      <c r="R331">
        <v>3642.0465271100002</v>
      </c>
      <c r="S331" s="68" t="s">
        <v>94</v>
      </c>
      <c r="T331" s="62">
        <v>1.5</v>
      </c>
      <c r="U331" s="62">
        <v>0.63</v>
      </c>
      <c r="V331" s="23">
        <v>12</v>
      </c>
      <c r="W331" s="23">
        <v>20</v>
      </c>
      <c r="Z331" s="171">
        <v>3</v>
      </c>
      <c r="AA331" s="113">
        <v>16.7</v>
      </c>
      <c r="AB331" s="175">
        <v>45</v>
      </c>
      <c r="AC331" s="176">
        <v>77</v>
      </c>
      <c r="AE331" s="25" t="s">
        <v>872</v>
      </c>
      <c r="AF331">
        <v>6.24</v>
      </c>
      <c r="AG331">
        <v>9.48</v>
      </c>
      <c r="AH331" s="84">
        <v>40.200000000000003</v>
      </c>
      <c r="AI331" s="87">
        <v>24.72</v>
      </c>
      <c r="AJ331" s="127"/>
      <c r="AK331" s="87">
        <v>21.34</v>
      </c>
      <c r="AL331" s="142">
        <v>12.88</v>
      </c>
      <c r="AM331" s="131"/>
      <c r="BD331" s="140" t="str">
        <f t="shared" si="31"/>
        <v/>
      </c>
      <c r="BE331" s="140" t="str">
        <f t="shared" si="32"/>
        <v/>
      </c>
      <c r="BF331" s="140" t="str">
        <f t="shared" si="33"/>
        <v/>
      </c>
      <c r="BG331" s="140" t="str">
        <f t="shared" si="34"/>
        <v/>
      </c>
      <c r="BH331" s="84">
        <f t="shared" si="30"/>
        <v>61.540000000000006</v>
      </c>
      <c r="BI331" s="84">
        <f>IF(ISBLANK(AH331),"",IF(ISBLANK(AF331),"",IFERROR(((AH331-AF331)/0.36/P331),"")))</f>
        <v>1.1940928270042195</v>
      </c>
      <c r="BK331" s="84">
        <f>IF(ISBLANK(BH331),"",IF(ISBLANK(AG331),"",IFERROR(((BH331-AG331)/0.36/P331),"")))</f>
        <v>1.8305203938115331</v>
      </c>
    </row>
    <row r="332" spans="1:64"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29"/>
        <v>79</v>
      </c>
      <c r="Q332" s="54">
        <v>338.35331367499998</v>
      </c>
      <c r="R332">
        <v>2963.3024444409998</v>
      </c>
      <c r="S332" s="68" t="s">
        <v>94</v>
      </c>
      <c r="T332" s="62">
        <v>1</v>
      </c>
      <c r="U332" s="62">
        <v>1.25</v>
      </c>
      <c r="V332" s="23">
        <v>10</v>
      </c>
      <c r="W332" s="23">
        <v>20</v>
      </c>
      <c r="Z332" s="171">
        <v>2</v>
      </c>
      <c r="AA332" s="113">
        <v>7.6</v>
      </c>
      <c r="AB332" s="175">
        <v>5</v>
      </c>
      <c r="AC332" s="176">
        <v>28</v>
      </c>
      <c r="AD332" s="3" t="s">
        <v>757</v>
      </c>
      <c r="AE332" s="25" t="s">
        <v>872</v>
      </c>
      <c r="AF332">
        <v>2.64</v>
      </c>
      <c r="AG332">
        <v>14.33</v>
      </c>
      <c r="AH332" s="84">
        <v>10.220000000000001</v>
      </c>
      <c r="AI332" s="87">
        <v>9.1</v>
      </c>
      <c r="AJ332" s="127"/>
      <c r="AK332" s="87">
        <v>18.34</v>
      </c>
      <c r="AL332" s="142">
        <v>13.08</v>
      </c>
      <c r="AM332" s="131"/>
      <c r="BD332" s="140" t="str">
        <f t="shared" si="31"/>
        <v/>
      </c>
      <c r="BE332" s="140" t="str">
        <f t="shared" si="32"/>
        <v/>
      </c>
      <c r="BF332" s="140" t="str">
        <f t="shared" si="33"/>
        <v/>
      </c>
      <c r="BG332" s="140" t="str">
        <f t="shared" si="34"/>
        <v/>
      </c>
      <c r="BH332" s="84">
        <f t="shared" si="30"/>
        <v>28.560000000000002</v>
      </c>
      <c r="BI332" s="84">
        <f>IF(ISBLANK(AH332),"",IF(ISBLANK(AF334),"",IFERROR(((AH332-AF334)/0.36/P332),"")))</f>
        <v>0.21448663853727148</v>
      </c>
      <c r="BJ332" s="84">
        <f>IF(ISBLANK(AH332),"",IF(ISBLANK(AH334),"",IFERROR(((AH332-AH334)/0.36/P332),"")))</f>
        <v>-0.18143459915611815</v>
      </c>
      <c r="BK332" s="84">
        <f>IF(ISBLANK(BH332),"",IF(ISBLANK(AG334),"",IFERROR(((BH332-AG334)/0.36/P332),"")))</f>
        <v>0.71976090014064709</v>
      </c>
      <c r="BL332" s="84">
        <f>IF(ISBLANK(BH334),"",IF(ISBLANK(BH332),"",IFERROR(((BH332-BH334)/0.36/P332),"")))</f>
        <v>-1.5246132208157523</v>
      </c>
    </row>
    <row r="333" spans="1:64"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29"/>
        <v>79</v>
      </c>
      <c r="Q333" s="54">
        <v>338.35331367499998</v>
      </c>
      <c r="R333">
        <v>3301.655758116</v>
      </c>
      <c r="S333" s="68" t="s">
        <v>94</v>
      </c>
      <c r="T333" s="62">
        <v>2</v>
      </c>
      <c r="U333" s="62">
        <v>2.75</v>
      </c>
      <c r="V333" s="23">
        <v>10</v>
      </c>
      <c r="W333" s="23">
        <v>30</v>
      </c>
      <c r="Z333" s="171">
        <v>4.5</v>
      </c>
      <c r="AA333" s="113">
        <v>54.6</v>
      </c>
      <c r="AB333" s="175">
        <v>10</v>
      </c>
      <c r="AC333" s="176">
        <v>55</v>
      </c>
      <c r="AE333" s="25" t="s">
        <v>872</v>
      </c>
      <c r="AF333">
        <v>12.7</v>
      </c>
      <c r="AG333">
        <v>18.59</v>
      </c>
      <c r="AH333" s="84">
        <v>24.59</v>
      </c>
      <c r="AI333" s="87">
        <v>17.02</v>
      </c>
      <c r="AJ333" s="127"/>
      <c r="AK333" s="87">
        <v>73.2</v>
      </c>
      <c r="AL333" s="142">
        <v>18.05</v>
      </c>
      <c r="AM333" s="131"/>
      <c r="BD333" s="140" t="str">
        <f t="shared" si="31"/>
        <v/>
      </c>
      <c r="BE333" s="140" t="str">
        <f t="shared" si="32"/>
        <v/>
      </c>
      <c r="BF333" s="140" t="str">
        <f t="shared" si="33"/>
        <v/>
      </c>
      <c r="BG333" s="140" t="str">
        <f t="shared" si="34"/>
        <v/>
      </c>
      <c r="BH333" s="84">
        <f t="shared" si="30"/>
        <v>97.79</v>
      </c>
      <c r="BI333" s="84">
        <f>IF(ISBLANK(AH333),"",IF(ISBLANK(AF334),"",IFERROR(((AH333-AF334)/0.36/P333),"")))</f>
        <v>0.71976090014064698</v>
      </c>
      <c r="BJ333" s="84">
        <f>IF(ISBLANK(AH333),"",IF(ISBLANK(AH334),"",IFERROR(((AH333-AH334)/0.36/P333),"")))</f>
        <v>0.32383966244725737</v>
      </c>
      <c r="BK333" s="84">
        <f>IF(ISBLANK(BH333),"",IF(ISBLANK(AG334),"",IFERROR(((BH333-AG334)/0.36/P333),"")))</f>
        <v>3.1540084388185656</v>
      </c>
      <c r="BL333" s="84">
        <f>IF(ISBLANK(BH334),"",IF(ISBLANK(BH333),"",IFERROR(((BH333-BH334)/0.36/P333),"")))</f>
        <v>0.9096343178621662</v>
      </c>
    </row>
    <row r="334" spans="1:64"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29"/>
        <v>79</v>
      </c>
      <c r="Q334" s="54">
        <v>338.35331367499998</v>
      </c>
      <c r="R334">
        <v>3640.0090717910002</v>
      </c>
      <c r="S334" s="68" t="s">
        <v>94</v>
      </c>
      <c r="T334" s="62">
        <v>1.2</v>
      </c>
      <c r="U334" s="62">
        <v>1.88</v>
      </c>
      <c r="V334" s="23">
        <v>10</v>
      </c>
      <c r="W334" s="23">
        <v>30</v>
      </c>
      <c r="Z334" s="171">
        <v>6</v>
      </c>
      <c r="AA334" s="113">
        <v>33.4</v>
      </c>
      <c r="AB334" s="175">
        <v>15</v>
      </c>
      <c r="AC334" s="176">
        <v>35</v>
      </c>
      <c r="AE334" s="25" t="s">
        <v>872</v>
      </c>
      <c r="AF334">
        <v>4.12</v>
      </c>
      <c r="AG334">
        <v>8.09</v>
      </c>
      <c r="AH334" s="84">
        <v>15.38</v>
      </c>
      <c r="AI334" s="87">
        <v>12.08</v>
      </c>
      <c r="AJ334" s="127"/>
      <c r="AK334" s="87">
        <v>56.54</v>
      </c>
      <c r="AL334" s="142">
        <v>30.42</v>
      </c>
      <c r="AM334" s="131"/>
      <c r="BD334" s="140" t="str">
        <f t="shared" si="31"/>
        <v/>
      </c>
      <c r="BE334" s="140" t="str">
        <f t="shared" si="32"/>
        <v/>
      </c>
      <c r="BF334" s="140" t="str">
        <f t="shared" si="33"/>
        <v/>
      </c>
      <c r="BG334" s="140" t="str">
        <f t="shared" si="34"/>
        <v/>
      </c>
      <c r="BH334" s="84">
        <f t="shared" si="30"/>
        <v>71.92</v>
      </c>
      <c r="BI334" s="84">
        <f>IF(ISBLANK(AH334),"",IF(ISBLANK(AF334),"",IFERROR(((AH334-AF334)/0.36/P334),"")))</f>
        <v>0.39592123769338966</v>
      </c>
      <c r="BK334" s="84">
        <f>IF(ISBLANK(BH334),"",IF(ISBLANK(AG334),"",IFERROR(((BH334-AG334)/0.36/P334),"")))</f>
        <v>2.2443741209563997</v>
      </c>
    </row>
    <row r="335" spans="1:64"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29"/>
        <v>79</v>
      </c>
      <c r="Q335" s="54">
        <v>335.51790774</v>
      </c>
      <c r="R335">
        <v>3259.3117077930001</v>
      </c>
      <c r="S335" s="68" t="s">
        <v>94</v>
      </c>
      <c r="T335" s="62">
        <v>0.5</v>
      </c>
      <c r="U335" s="62">
        <v>1.75</v>
      </c>
      <c r="V335" s="23">
        <v>10</v>
      </c>
      <c r="W335" s="23">
        <v>30</v>
      </c>
      <c r="Z335" s="171">
        <v>2</v>
      </c>
      <c r="AA335" s="113">
        <v>32</v>
      </c>
      <c r="AB335" s="175">
        <v>20</v>
      </c>
      <c r="AC335" s="176">
        <v>66</v>
      </c>
      <c r="AE335" s="25" t="s">
        <v>872</v>
      </c>
      <c r="AF335">
        <v>6.64</v>
      </c>
      <c r="AG335">
        <v>20.74</v>
      </c>
      <c r="AH335" s="84">
        <v>31.15</v>
      </c>
      <c r="AI335" s="87">
        <v>28.88</v>
      </c>
      <c r="AJ335" s="127"/>
      <c r="AK335" s="87">
        <v>30.9</v>
      </c>
      <c r="AL335" s="142">
        <v>13.35</v>
      </c>
      <c r="AM335" s="131"/>
      <c r="BD335" s="140" t="str">
        <f t="shared" si="31"/>
        <v/>
      </c>
      <c r="BE335" s="140" t="str">
        <f t="shared" si="32"/>
        <v/>
      </c>
      <c r="BF335" s="140" t="str">
        <f t="shared" si="33"/>
        <v/>
      </c>
      <c r="BG335" s="140" t="str">
        <f t="shared" si="34"/>
        <v/>
      </c>
      <c r="BH335" s="84">
        <f t="shared" si="30"/>
        <v>62.05</v>
      </c>
      <c r="BI335" s="84">
        <f>IF(ISBLANK(AH335),"",IF(ISBLANK(AF337),"",IFERROR(((AH335-AF337)/0.36/P335),"")))</f>
        <v>0.86568213783403658</v>
      </c>
      <c r="BJ335" s="84">
        <f>IF(ISBLANK(AH335),"",IF(ISBLANK(AH337),"",IFERROR(((AH335-AH337)/0.36/P335),"")))</f>
        <v>0.6188466947960618</v>
      </c>
      <c r="BK335" s="84">
        <f>IF(ISBLANK(BH335),"",IF(ISBLANK(AG337),"",IFERROR(((BH335-AG337)/0.36/P335),"")))</f>
        <v>1.1814345991561179</v>
      </c>
      <c r="BL335" s="84">
        <f>IF(ISBLANK(BH337),"",IF(ISBLANK(BH335),"",IFERROR(((BH335-BH337)/0.36/P335),"")))</f>
        <v>0.5</v>
      </c>
    </row>
    <row r="336" spans="1:64"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29"/>
        <v>79</v>
      </c>
      <c r="Q336" s="54">
        <v>335.51790774</v>
      </c>
      <c r="R336">
        <v>3594.8296155329999</v>
      </c>
      <c r="S336" s="68" t="s">
        <v>94</v>
      </c>
      <c r="T336" s="62">
        <v>1.5</v>
      </c>
      <c r="U336" s="62">
        <v>2</v>
      </c>
      <c r="V336" s="23">
        <v>5</v>
      </c>
      <c r="W336" s="23">
        <v>35</v>
      </c>
      <c r="Z336" s="171">
        <v>3</v>
      </c>
      <c r="AA336" s="113">
        <v>55.2</v>
      </c>
      <c r="AB336" s="175">
        <v>15</v>
      </c>
      <c r="AC336" s="176">
        <v>67</v>
      </c>
      <c r="AE336" s="25" t="s">
        <v>872</v>
      </c>
      <c r="AF336">
        <v>5.37</v>
      </c>
      <c r="AG336">
        <v>16.52</v>
      </c>
      <c r="AH336" s="84">
        <v>16.489999999999998</v>
      </c>
      <c r="AI336" s="87">
        <v>12.89</v>
      </c>
      <c r="AJ336" s="127"/>
      <c r="AK336" s="87">
        <v>60.15</v>
      </c>
      <c r="AL336" s="142">
        <v>19.88</v>
      </c>
      <c r="AM336" s="131"/>
      <c r="BD336" s="140" t="str">
        <f t="shared" si="31"/>
        <v/>
      </c>
      <c r="BE336" s="140" t="str">
        <f t="shared" si="32"/>
        <v/>
      </c>
      <c r="BF336" s="140" t="str">
        <f t="shared" si="33"/>
        <v/>
      </c>
      <c r="BG336" s="140" t="str">
        <f t="shared" si="34"/>
        <v/>
      </c>
      <c r="BH336" s="84">
        <f t="shared" si="30"/>
        <v>76.64</v>
      </c>
      <c r="BI336" s="84">
        <f>IF(ISBLANK(AH336),"",IF(ISBLANK(AF337),"",IFERROR(((AH336-AF337)/0.36/P336),"")))</f>
        <v>0.35021097046413496</v>
      </c>
      <c r="BJ336" s="84">
        <f>IF(ISBLANK(AH336),"",IF(ISBLANK(AH337),"",IFERROR(((AH336-AH337)/0.36/P336),"")))</f>
        <v>0.10337552742616027</v>
      </c>
      <c r="BK336" s="84">
        <f>IF(ISBLANK(BH336),"",IF(ISBLANK(AG337),"",IFERROR(((BH336-AG337)/0.36/P336),"")))</f>
        <v>1.6944444444444444</v>
      </c>
      <c r="BL336" s="84">
        <f>IF(ISBLANK(BH337),"",IF(ISBLANK(BH336),"",IFERROR(((BH336-BH337)/0.36/P336),"")))</f>
        <v>1.0130098452883265</v>
      </c>
    </row>
    <row r="337" spans="1:64"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29"/>
        <v>79</v>
      </c>
      <c r="Q337" s="54">
        <v>335.51790774</v>
      </c>
      <c r="R337">
        <v>3930.3475232730002</v>
      </c>
      <c r="S337" s="68" t="s">
        <v>94</v>
      </c>
      <c r="T337" s="62">
        <v>1.5</v>
      </c>
      <c r="U337" s="62">
        <v>2.38</v>
      </c>
      <c r="V337" s="23">
        <v>10</v>
      </c>
      <c r="W337" s="23">
        <v>45</v>
      </c>
      <c r="Z337" s="171">
        <v>2</v>
      </c>
      <c r="AA337" s="113">
        <v>22</v>
      </c>
      <c r="AB337" s="175">
        <v>10</v>
      </c>
      <c r="AC337" s="176">
        <v>41</v>
      </c>
      <c r="AE337" s="25" t="s">
        <v>872</v>
      </c>
      <c r="AF337">
        <v>6.53</v>
      </c>
      <c r="AG337">
        <v>28.450000000000003</v>
      </c>
      <c r="AH337" s="84">
        <v>13.55</v>
      </c>
      <c r="AI337" s="87">
        <v>10.75</v>
      </c>
      <c r="AJ337" s="127"/>
      <c r="AK337" s="87">
        <v>34.28</v>
      </c>
      <c r="AL337" s="142">
        <v>34.28</v>
      </c>
      <c r="AM337" s="131"/>
      <c r="BD337" s="140" t="str">
        <f t="shared" si="31"/>
        <v/>
      </c>
      <c r="BE337" s="140" t="str">
        <f t="shared" si="32"/>
        <v/>
      </c>
      <c r="BF337" s="140" t="str">
        <f t="shared" si="33"/>
        <v/>
      </c>
      <c r="BG337" s="140" t="str">
        <f t="shared" si="34"/>
        <v/>
      </c>
      <c r="BH337" s="84">
        <f t="shared" si="30"/>
        <v>47.83</v>
      </c>
      <c r="BI337" s="84">
        <f>IF(ISBLANK(AH337),"",IF(ISBLANK(AF337),"",IFERROR(((AH337-AF337)/0.36/P337),"")))</f>
        <v>0.24683544303797472</v>
      </c>
      <c r="BK337" s="84">
        <f>IF(ISBLANK(BH337),"",IF(ISBLANK(AG337),"",IFERROR(((BH337-AG337)/0.36/P337),"")))</f>
        <v>0.68143459915611804</v>
      </c>
    </row>
    <row r="338" spans="1:64"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29"/>
        <v>77</v>
      </c>
      <c r="Q338" s="54">
        <v>281.93189647299999</v>
      </c>
      <c r="R338">
        <v>2002.281110183</v>
      </c>
      <c r="S338" s="68" t="s">
        <v>276</v>
      </c>
      <c r="T338" s="62">
        <v>4</v>
      </c>
      <c r="U338" s="62">
        <v>9.25</v>
      </c>
      <c r="V338" s="23">
        <v>10</v>
      </c>
      <c r="W338" s="23">
        <v>60</v>
      </c>
      <c r="Z338" s="171">
        <v>2</v>
      </c>
      <c r="AA338" s="113">
        <v>54.2</v>
      </c>
      <c r="AB338" s="175">
        <v>70</v>
      </c>
      <c r="AC338" s="176">
        <v>90</v>
      </c>
      <c r="AD338" s="3" t="s">
        <v>758</v>
      </c>
      <c r="AE338" s="25" t="s">
        <v>872</v>
      </c>
      <c r="AG338">
        <v>93.2</v>
      </c>
      <c r="AH338" s="85">
        <v>41.13</v>
      </c>
      <c r="AI338" s="87"/>
      <c r="AJ338" s="127"/>
      <c r="AK338" s="87">
        <v>49.11</v>
      </c>
      <c r="AL338" s="142">
        <v>23.98</v>
      </c>
      <c r="AM338" s="131"/>
      <c r="BD338" s="140" t="str">
        <f t="shared" si="31"/>
        <v/>
      </c>
      <c r="BE338" s="140" t="str">
        <f t="shared" si="32"/>
        <v/>
      </c>
      <c r="BF338" s="140" t="str">
        <f t="shared" si="33"/>
        <v/>
      </c>
      <c r="BG338" s="140" t="str">
        <f t="shared" si="34"/>
        <v/>
      </c>
      <c r="BH338" s="84">
        <f t="shared" si="30"/>
        <v>90.240000000000009</v>
      </c>
      <c r="BI338" s="84">
        <f>IF(ISBLANK(AH338),"",IF(ISBLANK(AF339),"",IFERROR(((AH338-AF339)/0.36/P338),"")))</f>
        <v>1.0974025974025976</v>
      </c>
      <c r="BJ338" s="84">
        <f>IF(ISBLANK(AH338),"",IF(ISBLANK(AH339),"",IFERROR(((AH338-AH339)/0.36/P338),"")))</f>
        <v>0.95021645021645051</v>
      </c>
      <c r="BK338" s="84">
        <f>IF(ISBLANK(BH338),"",IF(ISBLANK(AG339),"",IFERROR(((BH338-AG339)/0.36/P338),"")))</f>
        <v>1.651515151515152</v>
      </c>
      <c r="BL338" s="84">
        <f>IF(ISBLANK(BH339),"",IF(ISBLANK(BH338),"",IFERROR(((BH338-BH339)/0.36/P338),"")))</f>
        <v>1.9567099567099571</v>
      </c>
    </row>
    <row r="339" spans="1:64"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29"/>
        <v>77</v>
      </c>
      <c r="Q339" s="54">
        <v>281.93189647299999</v>
      </c>
      <c r="R339">
        <v>2284.2130066559998</v>
      </c>
      <c r="S339" s="68" t="s">
        <v>276</v>
      </c>
      <c r="T339" s="62">
        <v>2.5</v>
      </c>
      <c r="U339" s="62">
        <v>5.75</v>
      </c>
      <c r="V339" s="23">
        <v>25</v>
      </c>
      <c r="W339" s="23">
        <v>70</v>
      </c>
      <c r="Z339" s="171">
        <v>3</v>
      </c>
      <c r="AA339" s="113">
        <v>17.2</v>
      </c>
      <c r="AB339" s="175">
        <v>30</v>
      </c>
      <c r="AC339" s="176">
        <v>50</v>
      </c>
      <c r="AE339" s="25" t="s">
        <v>872</v>
      </c>
      <c r="AF339">
        <v>10.71</v>
      </c>
      <c r="AG339">
        <v>44.46</v>
      </c>
      <c r="AH339" s="84">
        <v>14.79</v>
      </c>
      <c r="AI339" s="87">
        <v>11.51</v>
      </c>
      <c r="AJ339" s="127"/>
      <c r="AK339" s="87">
        <v>21.21</v>
      </c>
      <c r="AL339" s="142">
        <v>14.98</v>
      </c>
      <c r="AM339" s="131"/>
      <c r="BD339" s="140" t="str">
        <f t="shared" si="31"/>
        <v/>
      </c>
      <c r="BE339" s="140" t="str">
        <f t="shared" si="32"/>
        <v/>
      </c>
      <c r="BF339" s="140" t="str">
        <f t="shared" si="33"/>
        <v/>
      </c>
      <c r="BG339" s="140" t="str">
        <f t="shared" si="34"/>
        <v/>
      </c>
      <c r="BH339" s="84">
        <f t="shared" si="30"/>
        <v>36</v>
      </c>
      <c r="BI339" s="84">
        <f>IF(ISBLANK(AH339),"",IF(ISBLANK(AF339),"",IFERROR(((AH339-AF339)/0.36/P339),"")))</f>
        <v>0.14718614718614711</v>
      </c>
      <c r="BK339" s="84">
        <f>IF(ISBLANK(BH339),"",IF(ISBLANK(AG339),"",IFERROR(((BH339-AG339)/0.36/P339),"")))</f>
        <v>-0.30519480519480524</v>
      </c>
    </row>
    <row r="340" spans="1:64"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29"/>
        <v>77</v>
      </c>
      <c r="Q340" s="54">
        <v>281.93189647299999</v>
      </c>
      <c r="R340">
        <v>2002.281110183</v>
      </c>
      <c r="S340" s="68" t="s">
        <v>276</v>
      </c>
      <c r="T340" s="62">
        <v>3</v>
      </c>
      <c r="U340" s="62">
        <v>4.63</v>
      </c>
      <c r="V340" s="23">
        <v>25</v>
      </c>
      <c r="W340" s="23">
        <v>50</v>
      </c>
      <c r="Z340" s="171">
        <v>4.5</v>
      </c>
      <c r="AA340" s="113">
        <v>24.4</v>
      </c>
      <c r="AB340" s="175">
        <v>60</v>
      </c>
      <c r="AC340" s="176">
        <v>90</v>
      </c>
      <c r="AE340" s="25" t="s">
        <v>872</v>
      </c>
      <c r="AF340">
        <v>4.87</v>
      </c>
      <c r="AG340">
        <v>48.66</v>
      </c>
      <c r="AH340" s="85">
        <v>36.33</v>
      </c>
      <c r="AI340" s="87"/>
      <c r="AJ340" s="127"/>
      <c r="AK340" s="87">
        <v>40.53</v>
      </c>
      <c r="AL340" s="142">
        <v>27.78</v>
      </c>
      <c r="AM340" s="131"/>
      <c r="BD340" s="140" t="str">
        <f t="shared" si="31"/>
        <v/>
      </c>
      <c r="BE340" s="140" t="str">
        <f t="shared" si="32"/>
        <v/>
      </c>
      <c r="BF340" s="140" t="str">
        <f t="shared" si="33"/>
        <v/>
      </c>
      <c r="BG340" s="140" t="str">
        <f t="shared" si="34"/>
        <v/>
      </c>
      <c r="BH340" s="84">
        <f t="shared" si="30"/>
        <v>76.86</v>
      </c>
      <c r="BI340" s="84">
        <f>IF(ISBLANK(AH340),"",IF(ISBLANK(AF341),"",IFERROR(((AH340-AF341)/0.36/P340),"")))</f>
        <v>1.2344877344877345</v>
      </c>
      <c r="BJ340" s="84">
        <f>IF(ISBLANK(AH340),"",IF(ISBLANK(AH341),"",IFERROR(((AH340-AH341)/0.36/P340),"")))</f>
        <v>0.33441558441558439</v>
      </c>
      <c r="BK340" s="84">
        <f>IF(ISBLANK(BH340),"",IF(ISBLANK(AG341),"",IFERROR(((BH340-AG341)/0.36/P340),"")))</f>
        <v>2.1984126984126982</v>
      </c>
      <c r="BL340" s="84">
        <f>IF(ISBLANK(BH341),"",IF(ISBLANK(BH340),"",IFERROR(((BH340-BH341)/0.36/P340),"")))</f>
        <v>1.3062770562770565</v>
      </c>
    </row>
    <row r="341" spans="1:64"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29"/>
        <v>77</v>
      </c>
      <c r="Q341" s="54">
        <v>281.93189647299999</v>
      </c>
      <c r="R341">
        <v>2284.2130066559998</v>
      </c>
      <c r="S341" s="68" t="s">
        <v>276</v>
      </c>
      <c r="T341" s="62">
        <v>2</v>
      </c>
      <c r="U341" s="62">
        <v>7.25</v>
      </c>
      <c r="V341" s="23">
        <v>10</v>
      </c>
      <c r="W341" s="23">
        <v>38</v>
      </c>
      <c r="Z341" s="171">
        <v>1.5</v>
      </c>
      <c r="AA341" s="113">
        <v>10.6</v>
      </c>
      <c r="AB341" s="175">
        <v>40</v>
      </c>
      <c r="AC341" s="176">
        <v>55</v>
      </c>
      <c r="AE341" s="25" t="s">
        <v>872</v>
      </c>
      <c r="AF341">
        <v>2.11</v>
      </c>
      <c r="AG341">
        <v>15.92</v>
      </c>
      <c r="AH341" s="84">
        <v>27.06</v>
      </c>
      <c r="AI341" s="87">
        <v>18.190000000000001</v>
      </c>
      <c r="AJ341" s="127"/>
      <c r="AK341" s="87">
        <v>13.59</v>
      </c>
      <c r="AL341" s="142">
        <v>12.11</v>
      </c>
      <c r="AM341" s="131"/>
      <c r="BD341" s="140" t="str">
        <f t="shared" si="31"/>
        <v/>
      </c>
      <c r="BE341" s="140" t="str">
        <f t="shared" si="32"/>
        <v/>
      </c>
      <c r="BF341" s="140" t="str">
        <f t="shared" si="33"/>
        <v/>
      </c>
      <c r="BG341" s="140" t="str">
        <f t="shared" si="34"/>
        <v/>
      </c>
      <c r="BH341" s="84">
        <f t="shared" si="30"/>
        <v>40.65</v>
      </c>
      <c r="BI341" s="84">
        <f>IF(ISBLANK(AH341),"",IF(ISBLANK(AF341),"",IFERROR(((AH341-AF341)/0.36/P341),"")))</f>
        <v>0.90007215007215013</v>
      </c>
      <c r="BK341" s="84">
        <f>IF(ISBLANK(BH341),"",IF(ISBLANK(AG341),"",IFERROR(((BH341-AG341)/0.36/P341),"")))</f>
        <v>0.89213564213564212</v>
      </c>
    </row>
    <row r="342" spans="1:64"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29"/>
        <v>77</v>
      </c>
      <c r="Q342" s="54">
        <v>281.93189647299999</v>
      </c>
      <c r="R342">
        <v>2042.2999013829999</v>
      </c>
      <c r="S342" s="68" t="s">
        <v>276</v>
      </c>
      <c r="T342" s="62">
        <v>2</v>
      </c>
      <c r="U342" s="62">
        <v>3.5</v>
      </c>
      <c r="V342" s="23">
        <v>20</v>
      </c>
      <c r="W342" s="23">
        <v>55</v>
      </c>
      <c r="Z342" s="171">
        <v>5.5</v>
      </c>
      <c r="AA342" s="113">
        <v>58.4</v>
      </c>
      <c r="AB342" s="175">
        <v>60</v>
      </c>
      <c r="AC342" s="176">
        <v>90</v>
      </c>
      <c r="AE342" s="25" t="s">
        <v>872</v>
      </c>
      <c r="AF342">
        <v>6.8</v>
      </c>
      <c r="AG342">
        <v>38.809999999999995</v>
      </c>
      <c r="AH342" s="84">
        <v>23.33</v>
      </c>
      <c r="AI342" s="87">
        <v>15.36</v>
      </c>
      <c r="AJ342" s="127"/>
      <c r="AK342" s="87">
        <v>66.709999999999994</v>
      </c>
      <c r="AL342" s="142">
        <v>22.21</v>
      </c>
      <c r="AM342" s="131"/>
      <c r="BD342" s="140" t="str">
        <f t="shared" si="31"/>
        <v/>
      </c>
      <c r="BE342" s="140" t="str">
        <f t="shared" si="32"/>
        <v/>
      </c>
      <c r="BF342" s="140" t="str">
        <f t="shared" si="33"/>
        <v/>
      </c>
      <c r="BG342" s="140" t="str">
        <f t="shared" si="34"/>
        <v/>
      </c>
      <c r="BH342" s="84">
        <f t="shared" si="30"/>
        <v>90.039999999999992</v>
      </c>
      <c r="BI342" s="84">
        <f>IF(ISBLANK(AH342),"",IF(ISBLANK(AF343),"",IFERROR(((AH342-AF343)/0.36/P342),"")))</f>
        <v>0.67784992784992781</v>
      </c>
      <c r="BJ342" s="84">
        <f>IF(ISBLANK(AH342),"",IF(ISBLANK(AH343),"",IFERROR(((AH342-AH343)/0.36/P342),"")))</f>
        <v>5.1587301587301577E-2</v>
      </c>
      <c r="BK342" s="84">
        <f>IF(ISBLANK(BH342),"",IF(ISBLANK(AG343),"",IFERROR(((BH342-AG343)/0.36/P342),"")))</f>
        <v>2.4859307359307357</v>
      </c>
      <c r="BL342" s="84">
        <f>IF(ISBLANK(BH343),"",IF(ISBLANK(BH342),"",IFERROR(((BH342-BH343)/0.36/P342),"")))</f>
        <v>0.39538239538239517</v>
      </c>
    </row>
    <row r="343" spans="1:64"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35">O343-N343</f>
        <v>77</v>
      </c>
      <c r="Q343" s="54">
        <v>281.93189647299999</v>
      </c>
      <c r="R343">
        <v>2324.231797856</v>
      </c>
      <c r="S343" s="68" t="s">
        <v>276</v>
      </c>
      <c r="T343" s="62">
        <v>1</v>
      </c>
      <c r="U343" s="62">
        <v>3.63</v>
      </c>
      <c r="V343" s="23">
        <v>15</v>
      </c>
      <c r="W343" s="23">
        <v>45</v>
      </c>
      <c r="Z343" s="171">
        <v>9.5</v>
      </c>
      <c r="AA343" s="113">
        <v>55.6</v>
      </c>
      <c r="AB343" s="175">
        <v>45</v>
      </c>
      <c r="AC343" s="176">
        <v>98</v>
      </c>
      <c r="AE343" s="25" t="s">
        <v>872</v>
      </c>
      <c r="AF343">
        <v>4.54</v>
      </c>
      <c r="AG343">
        <v>21.13</v>
      </c>
      <c r="AH343" s="84">
        <v>21.9</v>
      </c>
      <c r="AI343" s="87">
        <v>13.47</v>
      </c>
      <c r="AJ343" s="127"/>
      <c r="AK343" s="87">
        <v>57.18</v>
      </c>
      <c r="AL343" s="142">
        <v>18.170000000000002</v>
      </c>
      <c r="AM343" s="131"/>
      <c r="BD343" s="140" t="str">
        <f t="shared" si="31"/>
        <v/>
      </c>
      <c r="BE343" s="140" t="str">
        <f t="shared" si="32"/>
        <v/>
      </c>
      <c r="BF343" s="140" t="str">
        <f t="shared" si="33"/>
        <v/>
      </c>
      <c r="BG343" s="140" t="str">
        <f t="shared" si="34"/>
        <v/>
      </c>
      <c r="BH343" s="84">
        <f t="shared" si="30"/>
        <v>79.08</v>
      </c>
      <c r="BI343" s="84">
        <f>IF(ISBLANK(AH343),"",IF(ISBLANK(AF343),"",IFERROR(((AH343-AF343)/0.36/P343),"")))</f>
        <v>0.6262626262626263</v>
      </c>
      <c r="BK343" s="84">
        <f>IF(ISBLANK(BH343),"",IF(ISBLANK(AG343),"",IFERROR(((BH343-AG343)/0.36/P343),"")))</f>
        <v>2.0905483405483407</v>
      </c>
    </row>
    <row r="344" spans="1:64"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35"/>
        <v>77</v>
      </c>
      <c r="Q344" s="54">
        <v>281.93189647299999</v>
      </c>
      <c r="R344">
        <v>2042.2999013829999</v>
      </c>
      <c r="S344" s="68" t="s">
        <v>276</v>
      </c>
      <c r="T344" s="62">
        <v>2.5</v>
      </c>
      <c r="U344" s="62">
        <v>3.75</v>
      </c>
      <c r="V344" s="23">
        <v>15</v>
      </c>
      <c r="W344" s="23">
        <v>70</v>
      </c>
      <c r="Z344" s="171">
        <v>7</v>
      </c>
      <c r="AA344" s="113">
        <v>57.6</v>
      </c>
      <c r="AB344" s="175">
        <v>70</v>
      </c>
      <c r="AC344" s="176">
        <v>98</v>
      </c>
      <c r="AE344" s="25" t="s">
        <v>872</v>
      </c>
      <c r="AF344">
        <v>1.29</v>
      </c>
      <c r="AG344">
        <v>57.71</v>
      </c>
      <c r="AH344" s="84">
        <v>65.92</v>
      </c>
      <c r="AI344" s="87">
        <v>30.67</v>
      </c>
      <c r="AJ344" s="127"/>
      <c r="AK344" s="87">
        <v>29.07</v>
      </c>
      <c r="AL344" s="142">
        <v>18</v>
      </c>
      <c r="AM344" s="131"/>
      <c r="BD344" s="140" t="str">
        <f t="shared" si="31"/>
        <v/>
      </c>
      <c r="BE344" s="140" t="str">
        <f t="shared" si="32"/>
        <v/>
      </c>
      <c r="BF344" s="140" t="str">
        <f t="shared" si="33"/>
        <v/>
      </c>
      <c r="BG344" s="140" t="str">
        <f t="shared" si="34"/>
        <v/>
      </c>
      <c r="BH344" s="84">
        <f t="shared" si="30"/>
        <v>94.990000000000009</v>
      </c>
      <c r="BI344" s="84">
        <f>IF(ISBLANK(AH344),"",IF(ISBLANK(AF345),"",IFERROR(((AH344-AF345)/0.36/P344),"")))</f>
        <v>2.2716450216450217</v>
      </c>
      <c r="BJ344" s="84">
        <f>IF(ISBLANK(AH344),"",IF(ISBLANK(AH345),"",IFERROR(((AH344-AH345)/0.36/P344),"")))</f>
        <v>1.7413419913419914</v>
      </c>
      <c r="BK344" s="84">
        <f>IF(ISBLANK(BH344),"",IF(ISBLANK(AG345),"",IFERROR(((BH344-AG345)/0.36/P344),"")))</f>
        <v>2.0674603174603181</v>
      </c>
      <c r="BL344" s="84">
        <f>IF(ISBLANK(BH345),"",IF(ISBLANK(BH344),"",IFERROR(((BH344-BH345)/0.36/P344),"")))</f>
        <v>1.2730880230880235</v>
      </c>
    </row>
    <row r="345" spans="1:64"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35"/>
        <v>77</v>
      </c>
      <c r="Q345" s="54">
        <v>281.93189647299999</v>
      </c>
      <c r="R345">
        <v>2324.231797856</v>
      </c>
      <c r="S345" s="68" t="s">
        <v>276</v>
      </c>
      <c r="T345" s="62">
        <v>3.5</v>
      </c>
      <c r="U345" s="62">
        <v>6</v>
      </c>
      <c r="V345" s="23">
        <v>10</v>
      </c>
      <c r="W345" s="23">
        <v>70</v>
      </c>
      <c r="Z345" s="171">
        <v>3.5</v>
      </c>
      <c r="AA345" s="113">
        <v>29.8</v>
      </c>
      <c r="AB345" s="175">
        <v>45</v>
      </c>
      <c r="AC345" s="176">
        <v>85</v>
      </c>
      <c r="AE345" s="25" t="s">
        <v>872</v>
      </c>
      <c r="AF345">
        <v>2.95</v>
      </c>
      <c r="AG345">
        <v>37.68</v>
      </c>
      <c r="AH345" s="84">
        <v>17.649999999999999</v>
      </c>
      <c r="AI345" s="87">
        <v>13.31</v>
      </c>
      <c r="AJ345" s="127"/>
      <c r="AK345" s="87">
        <v>42.05</v>
      </c>
      <c r="AL345" s="142">
        <v>22.66</v>
      </c>
      <c r="AM345" s="131"/>
      <c r="BD345" s="140" t="str">
        <f t="shared" si="31"/>
        <v/>
      </c>
      <c r="BE345" s="140" t="str">
        <f t="shared" si="32"/>
        <v/>
      </c>
      <c r="BF345" s="140" t="str">
        <f t="shared" si="33"/>
        <v/>
      </c>
      <c r="BG345" s="140" t="str">
        <f t="shared" si="34"/>
        <v/>
      </c>
      <c r="BH345" s="84">
        <f t="shared" si="30"/>
        <v>59.699999999999996</v>
      </c>
      <c r="BI345" s="84">
        <f>IF(ISBLANK(AH345),"",IF(ISBLANK(AF345),"",IFERROR(((AH345-AF345)/0.36/P345),"")))</f>
        <v>0.53030303030303039</v>
      </c>
      <c r="BK345" s="84">
        <f>IF(ISBLANK(BH345),"",IF(ISBLANK(AG345),"",IFERROR(((BH345-AG345)/0.36/P345),"")))</f>
        <v>0.79437229437229429</v>
      </c>
    </row>
    <row r="346" spans="1:64"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35"/>
        <v>68</v>
      </c>
      <c r="Q346" s="54">
        <v>383.00451448699999</v>
      </c>
      <c r="R346">
        <v>3523.21807709</v>
      </c>
      <c r="S346" s="68" t="s">
        <v>76</v>
      </c>
      <c r="T346" s="62">
        <v>5.5</v>
      </c>
      <c r="U346" s="62">
        <v>11.7</v>
      </c>
      <c r="V346" s="23">
        <v>20</v>
      </c>
      <c r="W346" s="23">
        <v>40</v>
      </c>
      <c r="Z346" s="171">
        <v>11</v>
      </c>
      <c r="AA346" s="113">
        <v>49</v>
      </c>
      <c r="AB346" s="175">
        <v>0</v>
      </c>
      <c r="AC346" s="176">
        <v>68</v>
      </c>
      <c r="AE346" s="25" t="s">
        <v>818</v>
      </c>
      <c r="AF346">
        <v>54.88</v>
      </c>
      <c r="AG346">
        <v>110.74000000000001</v>
      </c>
      <c r="AH346" s="84">
        <v>0</v>
      </c>
      <c r="AI346" s="87"/>
      <c r="AJ346" s="127"/>
      <c r="AK346" s="87">
        <v>98.82</v>
      </c>
      <c r="AL346" s="142">
        <v>47.83</v>
      </c>
      <c r="AM346" s="131"/>
      <c r="BD346" s="140" t="str">
        <f t="shared" si="31"/>
        <v/>
      </c>
      <c r="BE346" s="140" t="str">
        <f t="shared" si="32"/>
        <v/>
      </c>
      <c r="BF346" s="140" t="str">
        <f t="shared" si="33"/>
        <v/>
      </c>
      <c r="BG346" s="140" t="str">
        <f t="shared" si="34"/>
        <v/>
      </c>
      <c r="BH346" s="84">
        <f t="shared" si="30"/>
        <v>98.82</v>
      </c>
      <c r="BI346" s="84">
        <f>IF(ISBLANK(AH346),"",IF(ISBLANK(AF348),"",IFERROR(((AH346-AF348)/0.36/P346),"")))</f>
        <v>-0.49795751633986934</v>
      </c>
      <c r="BJ346" s="84">
        <f>IF(ISBLANK(AH346),"",IF(ISBLANK(AH348),"",IFERROR(((AH346-AH348)/0.36/P346),"")))</f>
        <v>-1.3766339869281048</v>
      </c>
      <c r="BK346" s="84">
        <f>IF(ISBLANK(BH346),"",IF(ISBLANK(AG348),"",IFERROR(((BH346-AG348)/0.36/P346),"")))</f>
        <v>2.6658496732026142</v>
      </c>
      <c r="BL346" s="84">
        <f>IF(ISBLANK(BH348),"",IF(ISBLANK(BH346),"",IFERROR(((BH346-BH348)/0.36/P346),"")))</f>
        <v>-3.0996732026143792</v>
      </c>
    </row>
    <row r="347" spans="1:64"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35"/>
        <v>68</v>
      </c>
      <c r="Q347" s="54">
        <v>383.00451448699999</v>
      </c>
      <c r="R347">
        <v>3906.222591577</v>
      </c>
      <c r="S347" s="68" t="s">
        <v>76</v>
      </c>
      <c r="T347" s="62">
        <v>3.5</v>
      </c>
      <c r="U347" s="62">
        <v>8.5</v>
      </c>
      <c r="V347" s="23">
        <v>15</v>
      </c>
      <c r="W347" s="23">
        <v>35</v>
      </c>
      <c r="Z347" s="171">
        <v>8</v>
      </c>
      <c r="AA347" s="113">
        <v>33.4</v>
      </c>
      <c r="AB347" s="175">
        <v>25</v>
      </c>
      <c r="AC347" s="176">
        <v>50</v>
      </c>
      <c r="AE347" s="25" t="s">
        <v>818</v>
      </c>
      <c r="AF347">
        <v>25.19</v>
      </c>
      <c r="AG347">
        <v>96.64</v>
      </c>
      <c r="AH347" s="84">
        <v>36.200000000000003</v>
      </c>
      <c r="AI347" s="87">
        <v>23.21</v>
      </c>
      <c r="AJ347" s="127"/>
      <c r="AK347" s="87">
        <v>36.69</v>
      </c>
      <c r="AL347" s="142">
        <v>21.67</v>
      </c>
      <c r="AM347" s="131"/>
      <c r="BD347" s="140" t="str">
        <f t="shared" si="31"/>
        <v/>
      </c>
      <c r="BE347" s="140" t="str">
        <f t="shared" si="32"/>
        <v/>
      </c>
      <c r="BF347" s="140" t="str">
        <f t="shared" si="33"/>
        <v/>
      </c>
      <c r="BG347" s="140" t="str">
        <f t="shared" si="34"/>
        <v/>
      </c>
      <c r="BH347" s="84">
        <f t="shared" si="30"/>
        <v>72.89</v>
      </c>
      <c r="BI347" s="84">
        <f>IF(ISBLANK(AH347),"",IF(ISBLANK(AF348),"",IFERROR(((AH347-AF348)/0.36/P347),"")))</f>
        <v>0.98080065359477142</v>
      </c>
      <c r="BJ347" s="84">
        <f>IF(ISBLANK(AH347),"",IF(ISBLANK(AH348),"",IFERROR(((AH347-AH348)/0.36/P347),"")))</f>
        <v>0.10212418300653595</v>
      </c>
      <c r="BK347" s="84">
        <f>IF(ISBLANK(BH347),"",IF(ISBLANK(AG348),"",IFERROR(((BH347-AG348)/0.36/P347),"")))</f>
        <v>1.6066176470588236</v>
      </c>
      <c r="BL347" s="84">
        <f>IF(ISBLANK(BH348),"",IF(ISBLANK(BH347),"",IFERROR(((BH347-BH348)/0.36/P347),"")))</f>
        <v>-4.1589052287581696</v>
      </c>
    </row>
    <row r="348" spans="1:64"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35"/>
        <v>68</v>
      </c>
      <c r="Q348" s="54">
        <v>383.00451448699999</v>
      </c>
      <c r="R348">
        <v>4289.2271060639996</v>
      </c>
      <c r="S348" s="68" t="s">
        <v>76</v>
      </c>
      <c r="T348" s="62">
        <v>6</v>
      </c>
      <c r="U348" s="62">
        <v>19.25</v>
      </c>
      <c r="V348" s="23">
        <v>25</v>
      </c>
      <c r="W348" s="23">
        <v>50</v>
      </c>
      <c r="Z348" s="171">
        <v>13</v>
      </c>
      <c r="AA348" s="113">
        <v>63.8</v>
      </c>
      <c r="AB348" s="175">
        <v>15</v>
      </c>
      <c r="AC348" s="176">
        <v>88</v>
      </c>
      <c r="AE348" s="25" t="s">
        <v>818</v>
      </c>
      <c r="AF348">
        <v>12.19</v>
      </c>
      <c r="AG348">
        <v>33.56</v>
      </c>
      <c r="AH348" s="84">
        <v>33.700000000000003</v>
      </c>
      <c r="AI348" s="87">
        <v>20.84</v>
      </c>
      <c r="AJ348" s="127"/>
      <c r="AK348" s="85">
        <v>141</v>
      </c>
      <c r="AL348" s="142"/>
      <c r="AM348" s="131"/>
      <c r="BD348" s="140" t="str">
        <f t="shared" si="31"/>
        <v/>
      </c>
      <c r="BE348" s="140" t="str">
        <f t="shared" si="32"/>
        <v/>
      </c>
      <c r="BF348" s="140" t="str">
        <f t="shared" si="33"/>
        <v/>
      </c>
      <c r="BG348" s="140" t="str">
        <f t="shared" si="34"/>
        <v/>
      </c>
      <c r="BH348" s="84">
        <f t="shared" si="30"/>
        <v>174.7</v>
      </c>
      <c r="BI348" s="84">
        <f>IF(ISBLANK(AH348),"",IF(ISBLANK(AF348),"",IFERROR(((AH348-AF348)/0.36/P348),"")))</f>
        <v>0.8786764705882355</v>
      </c>
      <c r="BK348" s="84">
        <f>IF(ISBLANK(BH348),"",IF(ISBLANK(AG348),"",IFERROR(((BH348-AG348)/0.36/P348),"")))</f>
        <v>5.765522875816993</v>
      </c>
    </row>
    <row r="349" spans="1:64"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35"/>
        <v>68</v>
      </c>
      <c r="Q349" s="54">
        <v>383.00451448699999</v>
      </c>
      <c r="R349">
        <v>3523.21807709</v>
      </c>
      <c r="S349" s="68" t="s">
        <v>76</v>
      </c>
      <c r="T349" s="62">
        <v>3</v>
      </c>
      <c r="U349" s="62">
        <v>12.75</v>
      </c>
      <c r="V349" s="23">
        <v>15</v>
      </c>
      <c r="W349" s="23">
        <v>45</v>
      </c>
      <c r="Z349" s="171">
        <v>6.5</v>
      </c>
      <c r="AA349" s="113">
        <v>55</v>
      </c>
      <c r="AB349" s="175">
        <v>5</v>
      </c>
      <c r="AC349" s="176">
        <v>78</v>
      </c>
      <c r="AE349" s="25" t="s">
        <v>818</v>
      </c>
      <c r="AF349">
        <v>45.16</v>
      </c>
      <c r="AG349">
        <v>119.07</v>
      </c>
      <c r="AH349" s="84">
        <v>6.44</v>
      </c>
      <c r="AI349" s="87">
        <v>3.74</v>
      </c>
      <c r="AJ349" s="127"/>
      <c r="AK349" s="87">
        <v>88.3</v>
      </c>
      <c r="AL349" s="142">
        <v>46.2</v>
      </c>
      <c r="AM349" s="131"/>
      <c r="BD349" s="140" t="str">
        <f t="shared" si="31"/>
        <v/>
      </c>
      <c r="BE349" s="140" t="str">
        <f t="shared" si="32"/>
        <v/>
      </c>
      <c r="BF349" s="140" t="str">
        <f t="shared" si="33"/>
        <v/>
      </c>
      <c r="BG349" s="140" t="str">
        <f t="shared" si="34"/>
        <v/>
      </c>
      <c r="BH349" s="84">
        <f t="shared" si="30"/>
        <v>94.74</v>
      </c>
      <c r="BI349" s="84">
        <f>IF(ISBLANK(AH349),"",IF(ISBLANK(AF351),"",IFERROR(((AH349-AF351)/0.36/P349),"")))</f>
        <v>-1.167483660130719</v>
      </c>
      <c r="BJ349" s="84">
        <f>IF(ISBLANK(AH349),"",IF(ISBLANK(AH351),"",IFERROR(((AH349-AH351)/0.36/P349),"")))</f>
        <v>0.14624183006535951</v>
      </c>
      <c r="BK349" s="84">
        <f>IF(ISBLANK(BH349),"",IF(ISBLANK(AG351),"",IFERROR(((BH349-AG351)/0.36/P349),"")))</f>
        <v>-0.73856209150326801</v>
      </c>
      <c r="BL349" s="84">
        <f>IF(ISBLANK(BH351),"",IF(ISBLANK(BH349),"",IFERROR(((BH349-BH351)/0.36/P349),"")))</f>
        <v>-1.6932189542483673</v>
      </c>
    </row>
    <row r="350" spans="1:64"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35"/>
        <v>68</v>
      </c>
      <c r="Q350" s="54">
        <v>383.00451448699999</v>
      </c>
      <c r="R350">
        <v>3906.222591577</v>
      </c>
      <c r="S350" s="68" t="s">
        <v>76</v>
      </c>
      <c r="T350" s="62">
        <v>3.5</v>
      </c>
      <c r="U350" s="62">
        <v>11.5</v>
      </c>
      <c r="V350" s="23">
        <v>10</v>
      </c>
      <c r="W350" s="23">
        <v>63</v>
      </c>
      <c r="Z350" s="171">
        <v>9</v>
      </c>
      <c r="AA350" s="113">
        <v>55.6</v>
      </c>
      <c r="AB350" s="175">
        <v>0</v>
      </c>
      <c r="AC350" s="176">
        <v>85</v>
      </c>
      <c r="AE350" s="25" t="s">
        <v>818</v>
      </c>
      <c r="AF350">
        <v>48.19</v>
      </c>
      <c r="AG350">
        <v>127.92</v>
      </c>
      <c r="AH350" s="84">
        <v>0</v>
      </c>
      <c r="AI350" s="87"/>
      <c r="AJ350" s="127"/>
      <c r="AK350" s="96"/>
      <c r="AL350" s="142"/>
      <c r="AM350" s="131"/>
      <c r="BD350" s="140" t="str">
        <f t="shared" si="31"/>
        <v/>
      </c>
      <c r="BE350" s="140" t="str">
        <f t="shared" si="32"/>
        <v/>
      </c>
      <c r="BF350" s="140" t="str">
        <f t="shared" si="33"/>
        <v/>
      </c>
      <c r="BG350" s="140" t="str">
        <f t="shared" si="34"/>
        <v/>
      </c>
      <c r="BH350" s="84">
        <f t="shared" si="30"/>
        <v>0</v>
      </c>
      <c r="BI350" s="84">
        <f>IF(ISBLANK(AH350),"",IF(ISBLANK(AF351),"",IFERROR(((AH350-AF351)/0.36/P350),"")))</f>
        <v>-1.4305555555555556</v>
      </c>
      <c r="BJ350" s="84">
        <f>IF(ISBLANK(AH350),"",IF(ISBLANK(AH351),"",IFERROR(((AH350-AH351)/0.36/P350),"")))</f>
        <v>-0.11683006535947713</v>
      </c>
      <c r="BK350" s="84">
        <f>IF(ISBLANK(BH350),"",IF(ISBLANK(AG351),"",IFERROR(((BH350-AG351)/0.36/P350),"")))</f>
        <v>-4.6086601307189534</v>
      </c>
      <c r="BL350" s="84">
        <f>IF(ISBLANK(BH351),"",IF(ISBLANK(BH350),"",IFERROR(((BH350-BH351)/0.36/P350),"")))</f>
        <v>-5.5633169934640536</v>
      </c>
    </row>
    <row r="351" spans="1:64"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35"/>
        <v>68</v>
      </c>
      <c r="Q351" s="54">
        <v>383.00451448699999</v>
      </c>
      <c r="R351">
        <v>4289.2271060639996</v>
      </c>
      <c r="S351" s="68" t="s">
        <v>76</v>
      </c>
      <c r="T351" s="62">
        <v>4</v>
      </c>
      <c r="U351" s="62">
        <v>29.75</v>
      </c>
      <c r="V351" s="23">
        <v>10</v>
      </c>
      <c r="W351" s="23">
        <v>70</v>
      </c>
      <c r="Z351" s="171">
        <v>6.5</v>
      </c>
      <c r="AA351" s="113">
        <v>66.599999999999994</v>
      </c>
      <c r="AB351" s="175">
        <v>5</v>
      </c>
      <c r="AC351" s="176">
        <v>95</v>
      </c>
      <c r="AE351" s="25" t="s">
        <v>818</v>
      </c>
      <c r="AF351">
        <v>35.020000000000003</v>
      </c>
      <c r="AG351">
        <v>112.82</v>
      </c>
      <c r="AH351" s="84">
        <v>2.86</v>
      </c>
      <c r="AI351" s="87">
        <v>1.96</v>
      </c>
      <c r="AJ351" s="127"/>
      <c r="AK351" s="85">
        <v>133.33000000000001</v>
      </c>
      <c r="AL351" s="142"/>
      <c r="AM351" s="131"/>
      <c r="BD351" s="140" t="str">
        <f t="shared" si="31"/>
        <v/>
      </c>
      <c r="BE351" s="140" t="str">
        <f t="shared" si="32"/>
        <v/>
      </c>
      <c r="BF351" s="140" t="str">
        <f t="shared" si="33"/>
        <v/>
      </c>
      <c r="BG351" s="140" t="str">
        <f t="shared" si="34"/>
        <v/>
      </c>
      <c r="BH351" s="84">
        <f t="shared" si="30"/>
        <v>136.19000000000003</v>
      </c>
      <c r="BI351" s="84">
        <f>IF(ISBLANK(AH351),"",IF(ISBLANK(AF351),"",IFERROR(((AH351-AF351)/0.36/P351),"")))</f>
        <v>-1.3137254901960786</v>
      </c>
      <c r="BK351" s="84">
        <f>IF(ISBLANK(BH351),"",IF(ISBLANK(AG351),"",IFERROR(((BH351-AG351)/0.36/P351),"")))</f>
        <v>0.95465686274509931</v>
      </c>
    </row>
    <row r="352" spans="1:64"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35"/>
        <v>68</v>
      </c>
      <c r="Q352" s="54">
        <v>383.00451448699999</v>
      </c>
      <c r="R352">
        <v>3523.21807709</v>
      </c>
      <c r="S352" s="68" t="s">
        <v>76</v>
      </c>
      <c r="T352" s="62">
        <v>3.5</v>
      </c>
      <c r="U352" s="62">
        <v>9.1300000000000008</v>
      </c>
      <c r="V352" s="23">
        <v>20</v>
      </c>
      <c r="W352" s="23">
        <v>63</v>
      </c>
      <c r="Z352" s="171">
        <v>5</v>
      </c>
      <c r="AA352" s="113">
        <v>30.8</v>
      </c>
      <c r="AB352" s="175">
        <v>15</v>
      </c>
      <c r="AC352" s="176">
        <v>72</v>
      </c>
      <c r="AE352" s="25" t="s">
        <v>818</v>
      </c>
      <c r="AF352">
        <v>20.010000000000002</v>
      </c>
      <c r="AG352">
        <v>124.26</v>
      </c>
      <c r="AH352" s="84">
        <v>18.739999999999998</v>
      </c>
      <c r="AI352" s="87">
        <v>14.22</v>
      </c>
      <c r="AJ352" s="127"/>
      <c r="AK352" s="87">
        <v>55.22</v>
      </c>
      <c r="AL352" s="142">
        <v>36.6</v>
      </c>
      <c r="AM352" s="131"/>
      <c r="BD352" s="140" t="str">
        <f t="shared" si="31"/>
        <v/>
      </c>
      <c r="BE352" s="140" t="str">
        <f t="shared" si="32"/>
        <v/>
      </c>
      <c r="BF352" s="140" t="str">
        <f t="shared" si="33"/>
        <v/>
      </c>
      <c r="BG352" s="140" t="str">
        <f t="shared" si="34"/>
        <v/>
      </c>
      <c r="BH352" s="84">
        <f t="shared" si="30"/>
        <v>73.959999999999994</v>
      </c>
      <c r="BI352" s="84">
        <f>IF(ISBLANK(AH352),"",IF(ISBLANK(AF354),"",IFERROR(((AH352-AF354)/0.36/P352),"")))</f>
        <v>-0.47998366013071903</v>
      </c>
      <c r="BJ352" s="84">
        <f>IF(ISBLANK(AH352),"",IF(ISBLANK(AH354),"",IFERROR(((AH352-AH354)/0.36/P352),"")))</f>
        <v>-8.1699346405241533E-4</v>
      </c>
      <c r="BK352" s="84">
        <f>IF(ISBLANK(BH352),"",IF(ISBLANK(AG354),"",IFERROR(((BH352-AG354)/0.36/P352),"")))</f>
        <v>0.86519607843137225</v>
      </c>
      <c r="BL352" s="84">
        <f>IF(ISBLANK(BH354),"",IF(ISBLANK(BH352),"",IFERROR(((BH352-BH354)/0.36/P352),"")))</f>
        <v>1.0477941176470587</v>
      </c>
    </row>
    <row r="353" spans="1:64"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35"/>
        <v>68</v>
      </c>
      <c r="Q353" s="54">
        <v>383.00451448699999</v>
      </c>
      <c r="R353">
        <v>3906.222591577</v>
      </c>
      <c r="S353" s="68" t="s">
        <v>76</v>
      </c>
      <c r="T353" s="62">
        <v>5</v>
      </c>
      <c r="U353" s="62">
        <v>8.75</v>
      </c>
      <c r="V353" s="23">
        <v>15</v>
      </c>
      <c r="W353" s="23">
        <v>45</v>
      </c>
      <c r="Z353" s="171">
        <v>9</v>
      </c>
      <c r="AA353" s="113">
        <v>53.4</v>
      </c>
      <c r="AB353" s="175">
        <v>20</v>
      </c>
      <c r="AC353" s="176">
        <v>70</v>
      </c>
      <c r="AE353" s="25" t="s">
        <v>818</v>
      </c>
      <c r="AF353">
        <v>25.4</v>
      </c>
      <c r="AG353">
        <v>103.37</v>
      </c>
      <c r="AH353" s="84">
        <v>18.89</v>
      </c>
      <c r="AI353" s="87">
        <v>7.92</v>
      </c>
      <c r="AJ353" s="127"/>
      <c r="AK353" s="87">
        <v>64</v>
      </c>
      <c r="AL353" s="142">
        <v>17.920000000000002</v>
      </c>
      <c r="AM353" s="131"/>
      <c r="BD353" s="140" t="str">
        <f t="shared" si="31"/>
        <v/>
      </c>
      <c r="BE353" s="140" t="str">
        <f t="shared" si="32"/>
        <v/>
      </c>
      <c r="BF353" s="140" t="str">
        <f t="shared" si="33"/>
        <v/>
      </c>
      <c r="BG353" s="140" t="str">
        <f t="shared" si="34"/>
        <v/>
      </c>
      <c r="BH353" s="84">
        <f t="shared" si="30"/>
        <v>82.89</v>
      </c>
      <c r="BI353" s="84">
        <f>IF(ISBLANK(AH353),"",IF(ISBLANK(AF354),"",IFERROR(((AH353-AF354)/0.36/P353),"")))</f>
        <v>-0.47385620915032667</v>
      </c>
      <c r="BJ353" s="84">
        <f>IF(ISBLANK(AH353),"",IF(ISBLANK(AH354),"",IFERROR(((AH353-AH354)/0.36/P353),"")))</f>
        <v>5.3104575163398296E-3</v>
      </c>
      <c r="BK353" s="84">
        <f>IF(ISBLANK(BH353),"",IF(ISBLANK(AG354),"",IFERROR(((BH353-AG354)/0.36/P353),"")))</f>
        <v>1.2299836601307188</v>
      </c>
      <c r="BL353" s="84">
        <f>IF(ISBLANK(BH354),"",IF(ISBLANK(BH353),"",IFERROR(((BH353-BH354)/0.36/P353),"")))</f>
        <v>1.4125816993464053</v>
      </c>
    </row>
    <row r="354" spans="1:64"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35"/>
        <v>68</v>
      </c>
      <c r="Q354" s="54">
        <v>383.00451448699999</v>
      </c>
      <c r="R354">
        <v>4289.2271060639996</v>
      </c>
      <c r="S354" s="68" t="s">
        <v>76</v>
      </c>
      <c r="T354" s="62">
        <v>3</v>
      </c>
      <c r="U354" s="62">
        <v>6.25</v>
      </c>
      <c r="V354" s="23">
        <v>15</v>
      </c>
      <c r="W354" s="23">
        <v>55</v>
      </c>
      <c r="Z354" s="171">
        <v>4.5</v>
      </c>
      <c r="AA354" s="113">
        <v>20</v>
      </c>
      <c r="AB354" s="175">
        <v>20</v>
      </c>
      <c r="AC354" s="176">
        <v>52</v>
      </c>
      <c r="AE354" s="25" t="s">
        <v>818</v>
      </c>
      <c r="AF354">
        <v>30.49</v>
      </c>
      <c r="AG354">
        <v>52.78</v>
      </c>
      <c r="AH354" s="84">
        <v>18.760000000000002</v>
      </c>
      <c r="AI354" s="87">
        <v>10.34</v>
      </c>
      <c r="AJ354" s="127"/>
      <c r="AK354" s="87">
        <v>29.55</v>
      </c>
      <c r="AL354" s="142">
        <v>12.71</v>
      </c>
      <c r="AM354" s="131"/>
      <c r="BD354" s="140" t="str">
        <f t="shared" si="31"/>
        <v/>
      </c>
      <c r="BE354" s="140" t="str">
        <f t="shared" si="32"/>
        <v/>
      </c>
      <c r="BF354" s="140" t="str">
        <f t="shared" si="33"/>
        <v/>
      </c>
      <c r="BG354" s="140" t="str">
        <f t="shared" si="34"/>
        <v/>
      </c>
      <c r="BH354" s="84">
        <f t="shared" si="30"/>
        <v>48.31</v>
      </c>
      <c r="BI354" s="84">
        <f>IF(ISBLANK(AH354),"",IF(ISBLANK(AF354),"",IFERROR(((AH354-AF354)/0.36/P354),"")))</f>
        <v>-0.47916666666666657</v>
      </c>
      <c r="BK354" s="84">
        <f>IF(ISBLANK(BH354),"",IF(ISBLANK(AG354),"",IFERROR(((BH354-AG354)/0.36/P354),"")))</f>
        <v>-0.18259803921568624</v>
      </c>
    </row>
    <row r="355" spans="1:64"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35"/>
        <v>68</v>
      </c>
      <c r="Q355" s="54">
        <v>383.00451448699999</v>
      </c>
      <c r="R355">
        <v>3523.21807709</v>
      </c>
      <c r="S355" s="68" t="s">
        <v>76</v>
      </c>
      <c r="T355" s="62">
        <v>5</v>
      </c>
      <c r="U355" s="62">
        <v>17.25</v>
      </c>
      <c r="V355" s="23">
        <v>20</v>
      </c>
      <c r="W355" s="23">
        <v>53</v>
      </c>
      <c r="Z355" s="171">
        <v>8.5</v>
      </c>
      <c r="AA355" s="113">
        <v>41.4</v>
      </c>
      <c r="AB355" s="175">
        <v>30</v>
      </c>
      <c r="AC355" s="176">
        <v>70</v>
      </c>
      <c r="AD355" s="3" t="s">
        <v>759</v>
      </c>
      <c r="AE355" s="25" t="s">
        <v>818</v>
      </c>
      <c r="AF355">
        <v>27.19</v>
      </c>
      <c r="AG355">
        <v>65.55</v>
      </c>
      <c r="AH355" s="84">
        <v>43.82</v>
      </c>
      <c r="AI355" s="87">
        <v>27.34</v>
      </c>
      <c r="AJ355" s="127"/>
      <c r="AK355" s="87">
        <v>54.62</v>
      </c>
      <c r="AL355" s="142">
        <v>28.4</v>
      </c>
      <c r="AM355" s="131"/>
      <c r="BD355" s="140" t="str">
        <f t="shared" si="31"/>
        <v/>
      </c>
      <c r="BE355" s="140" t="str">
        <f t="shared" si="32"/>
        <v/>
      </c>
      <c r="BF355" s="140" t="str">
        <f t="shared" si="33"/>
        <v/>
      </c>
      <c r="BG355" s="140" t="str">
        <f t="shared" si="34"/>
        <v/>
      </c>
      <c r="BH355" s="84">
        <f t="shared" si="30"/>
        <v>98.44</v>
      </c>
      <c r="BI355" s="84">
        <f>IF(ISBLANK(AH355),"",IF(ISBLANK(AF357),"",IFERROR(((AH355-AF357)/0.36/P355),"")))</f>
        <v>0.52246732026143794</v>
      </c>
      <c r="BJ355" s="84">
        <f>IF(ISBLANK(AH355),"",IF(ISBLANK(AH357),"",IFERROR(((AH355-AH357)/0.36/P355),"")))</f>
        <v>1.7900326797385622</v>
      </c>
      <c r="BK355" s="84">
        <f>IF(ISBLANK(BH355),"",IF(ISBLANK(AG357),"",IFERROR(((BH355-AG357)/0.36/P355),"")))</f>
        <v>-0.93790849673202648</v>
      </c>
      <c r="BL355" s="84">
        <f>IF(ISBLANK(BH357),"",IF(ISBLANK(BH355),"",IFERROR(((BH355-BH357)/0.36/P355),"")))</f>
        <v>0.19607843137254891</v>
      </c>
    </row>
    <row r="356" spans="1:64"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35"/>
        <v>68</v>
      </c>
      <c r="Q356" s="54">
        <v>383.00451448699999</v>
      </c>
      <c r="R356">
        <v>3906.222591577</v>
      </c>
      <c r="S356" s="68" t="s">
        <v>76</v>
      </c>
      <c r="T356" s="62">
        <v>8</v>
      </c>
      <c r="U356" s="62">
        <v>46</v>
      </c>
      <c r="V356" s="23">
        <v>25</v>
      </c>
      <c r="W356" s="23">
        <v>75</v>
      </c>
      <c r="Z356" s="171">
        <v>8.5</v>
      </c>
      <c r="AA356" s="113">
        <v>34</v>
      </c>
      <c r="AB356" s="175">
        <v>30</v>
      </c>
      <c r="AC356" s="176">
        <v>70</v>
      </c>
      <c r="AD356" s="3" t="s">
        <v>759</v>
      </c>
      <c r="AE356" s="25" t="s">
        <v>818</v>
      </c>
      <c r="AF356">
        <v>9.36</v>
      </c>
      <c r="AG356">
        <v>155.95999999999998</v>
      </c>
      <c r="AH356" s="84">
        <v>45.08</v>
      </c>
      <c r="AI356" s="87">
        <v>25.35</v>
      </c>
      <c r="AJ356" s="127"/>
      <c r="AK356" s="87">
        <v>74.84</v>
      </c>
      <c r="AL356" s="142">
        <v>11.72</v>
      </c>
      <c r="AM356" s="131"/>
      <c r="BD356" s="140" t="str">
        <f t="shared" si="31"/>
        <v/>
      </c>
      <c r="BE356" s="140" t="str">
        <f t="shared" si="32"/>
        <v/>
      </c>
      <c r="BF356" s="140" t="str">
        <f t="shared" si="33"/>
        <v/>
      </c>
      <c r="BG356" s="140" t="str">
        <f t="shared" si="34"/>
        <v/>
      </c>
      <c r="BH356" s="84">
        <f t="shared" si="30"/>
        <v>119.92</v>
      </c>
      <c r="BI356" s="84">
        <f>IF(ISBLANK(AH356),"",IF(ISBLANK(AF357),"",IFERROR(((AH356-AF357)/0.36/P356),"")))</f>
        <v>0.57393790849673199</v>
      </c>
      <c r="BJ356" s="84">
        <f>IF(ISBLANK(AH356),"",IF(ISBLANK(AH357),"",IFERROR(((AH356-AH357)/0.36/P356),"")))</f>
        <v>1.8415032679738563</v>
      </c>
      <c r="BK356" s="84">
        <f>IF(ISBLANK(BH356),"",IF(ISBLANK(AG357),"",IFERROR(((BH356-AG357)/0.36/P356),"")))</f>
        <v>-6.0457516339869448E-2</v>
      </c>
      <c r="BL356" s="84">
        <f>IF(ISBLANK(BH357),"",IF(ISBLANK(BH356),"",IFERROR(((BH356-BH357)/0.36/P356),"")))</f>
        <v>1.0735294117647058</v>
      </c>
    </row>
    <row r="357" spans="1:64"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35"/>
        <v>68</v>
      </c>
      <c r="Q357" s="55">
        <v>383.00451448699999</v>
      </c>
      <c r="R357">
        <v>4289.2271060639996</v>
      </c>
      <c r="S357" s="69" t="s">
        <v>76</v>
      </c>
      <c r="T357" s="63">
        <v>3.5</v>
      </c>
      <c r="U357" s="63">
        <v>11.75</v>
      </c>
      <c r="V357" s="82">
        <v>25</v>
      </c>
      <c r="W357" s="82">
        <v>50</v>
      </c>
      <c r="X357" s="111"/>
      <c r="Y357" s="111"/>
      <c r="Z357" s="172">
        <v>10</v>
      </c>
      <c r="AA357" s="173">
        <v>49.2</v>
      </c>
      <c r="AB357" s="55">
        <v>0</v>
      </c>
      <c r="AC357" s="173">
        <v>55</v>
      </c>
      <c r="AD357" s="111" t="s">
        <v>759</v>
      </c>
      <c r="AE357" s="38" t="s">
        <v>818</v>
      </c>
      <c r="AF357" s="34">
        <v>31.03</v>
      </c>
      <c r="AG357" s="34">
        <v>121.4</v>
      </c>
      <c r="AH357" s="86">
        <v>0</v>
      </c>
      <c r="AI357" s="88"/>
      <c r="AJ357" s="134"/>
      <c r="AK357" s="88">
        <v>93.64</v>
      </c>
      <c r="AL357" s="144">
        <v>24.55</v>
      </c>
      <c r="AM357" s="132"/>
      <c r="AN357" s="86"/>
      <c r="AP357" s="141"/>
      <c r="AQ357" s="86"/>
      <c r="AR357" s="86"/>
      <c r="AT357" s="141"/>
      <c r="AU357" s="141"/>
      <c r="AV357" s="86"/>
      <c r="AX357" s="141"/>
      <c r="AY357" s="86"/>
      <c r="AZ357" s="86"/>
      <c r="BB357" s="141"/>
      <c r="BC357" s="141"/>
      <c r="BD357" s="140" t="str">
        <f t="shared" si="31"/>
        <v/>
      </c>
      <c r="BE357" s="140" t="str">
        <f t="shared" si="32"/>
        <v/>
      </c>
      <c r="BF357" s="140" t="str">
        <f t="shared" si="33"/>
        <v/>
      </c>
      <c r="BG357" s="140" t="str">
        <f t="shared" si="34"/>
        <v/>
      </c>
      <c r="BH357" s="86">
        <f t="shared" si="30"/>
        <v>93.64</v>
      </c>
      <c r="BI357" s="86">
        <f>IF(ISBLANK(AH357),"",IF(ISBLANK(AF357),"",IFERROR(((AH357-AF357)/0.36/P357),"")))</f>
        <v>-1.2675653594771243</v>
      </c>
      <c r="BJ357" s="86"/>
      <c r="BK357" s="86">
        <f>IF(ISBLANK(BH357),"",IF(ISBLANK(AG357),"",IFERROR(((BH357-AG357)/0.36/P357),"")))</f>
        <v>-1.1339869281045754</v>
      </c>
      <c r="BL357" s="86"/>
    </row>
    <row r="358" spans="1:64" x14ac:dyDescent="0.25">
      <c r="AN358" s="84">
        <f t="shared" ref="AN358:AV358" si="36">AVERAGE(AN2:AN357)</f>
        <v>1.5420138888888881</v>
      </c>
      <c r="AO358" s="84">
        <f>AVERAGE(AO2:AO357)</f>
        <v>1.206470588235294</v>
      </c>
      <c r="AR358" s="84">
        <f t="shared" si="36"/>
        <v>0.15524137931034471</v>
      </c>
      <c r="AS358" s="84">
        <f>AVERAGE(AS2:AS357)</f>
        <v>0.2541176470588235</v>
      </c>
      <c r="AU358" s="140">
        <f t="shared" si="36"/>
        <v>1.6963636363636363</v>
      </c>
      <c r="AV358" s="84">
        <f t="shared" si="36"/>
        <v>1.8028795811518328</v>
      </c>
      <c r="AW358" s="84">
        <f>AVERAGE(AW2:AW357)</f>
        <v>1.3947826086956521</v>
      </c>
      <c r="AZ358" s="84">
        <f>AVERAGE(AZ2:AZ357)</f>
        <v>0.17943005181347163</v>
      </c>
      <c r="BA358" s="84">
        <f>AVERAGE(BA2:BA357)</f>
        <v>0.25478260869565217</v>
      </c>
      <c r="BC358" s="140">
        <f>AVERAGE(BC2:BC357)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57"/>
  <sheetViews>
    <sheetView zoomScale="80" zoomScaleNormal="80" workbookViewId="0">
      <pane xSplit="1" ySplit="1" topLeftCell="AF180" activePane="bottomRight" state="frozen"/>
      <selection pane="topRight" activeCell="B1" sqref="B1"/>
      <selection pane="bottomLeft" activeCell="A2" sqref="A2"/>
      <selection pane="bottomRight" activeCell="AP191" sqref="AP191"/>
    </sheetView>
  </sheetViews>
  <sheetFormatPr defaultRowHeight="15.75" x14ac:dyDescent="0.25"/>
  <cols>
    <col min="1" max="1" width="16.625" bestFit="1" customWidth="1"/>
    <col min="2" max="2" width="12.625" bestFit="1" customWidth="1"/>
    <col min="4" max="4" width="9.375" bestFit="1" customWidth="1"/>
    <col min="5" max="5" width="10.5" bestFit="1" customWidth="1"/>
    <col min="12" max="12" width="9.875" bestFit="1" customWidth="1"/>
    <col min="13" max="13" width="10.25" bestFit="1" customWidth="1"/>
    <col min="14" max="14" width="10.75" bestFit="1" customWidth="1"/>
    <col min="15" max="15" width="11.75" bestFit="1" customWidth="1"/>
    <col min="17" max="17" width="14.875" style="54" bestFit="1" customWidth="1"/>
    <col min="18" max="18" width="15.875" style="54" bestFit="1" customWidth="1"/>
    <col min="24" max="27" width="9" style="179"/>
  </cols>
  <sheetData>
    <row r="1" spans="1:50" ht="47.25" x14ac:dyDescent="0.25">
      <c r="A1" s="2" t="str">
        <f>Exclosure.data.RAW!A1</f>
        <v>plot.id</v>
      </c>
      <c r="B1" s="2" t="str">
        <f>Exclosure.data.RAW!B1</f>
        <v>block.id.harvest</v>
      </c>
      <c r="C1" s="2" t="str">
        <f>Exclosure.data.RAW!C1</f>
        <v>site.id</v>
      </c>
      <c r="D1" s="2" t="str">
        <f>Exclosure.data.RAW!D1</f>
        <v>block.id</v>
      </c>
      <c r="E1" s="2" t="str">
        <f>Exclosure.data.RAW!E1</f>
        <v>site.name</v>
      </c>
      <c r="F1" s="2" t="str">
        <f>Exclosure.data.RAW!F1</f>
        <v>region</v>
      </c>
      <c r="G1" s="2" t="str">
        <f>Exclosure.data.RAW!G1</f>
        <v>landuse</v>
      </c>
      <c r="H1" s="78" t="str">
        <f>Exclosure.data.RAW!H1</f>
        <v>block</v>
      </c>
      <c r="I1" s="2" t="str">
        <f>Exclosure.data.RAW!I1</f>
        <v>treatment</v>
      </c>
      <c r="J1" s="2" t="str">
        <f>Exclosure.data.RAW!J1</f>
        <v>harvest</v>
      </c>
      <c r="K1" s="78" t="str">
        <f>Exclosure.data.RAW!K1</f>
        <v>wp</v>
      </c>
      <c r="L1" s="74" t="str">
        <f>Exclosure.data.RAW!L1</f>
        <v>lat</v>
      </c>
      <c r="M1" s="74" t="str">
        <f>Exclosure.data.RAW!M1</f>
        <v>long</v>
      </c>
      <c r="N1" s="73" t="str">
        <f>Exclosure.data.RAW!N1</f>
        <v>setup.date</v>
      </c>
      <c r="O1" s="72" t="str">
        <f>Exclosure.data.RAW!O1</f>
        <v>harvest.date</v>
      </c>
      <c r="P1" s="20" t="str">
        <f>Exclosure.data.RAW!P1</f>
        <v>growth.period</v>
      </c>
      <c r="Q1" s="71" t="str">
        <f>Exclosure.data.RAW!Q1</f>
        <v>rain.sum</v>
      </c>
      <c r="R1" s="71" t="str">
        <f>Exclosure.data.RAW!R1</f>
        <v>rain.acc.sum</v>
      </c>
      <c r="S1" s="65" t="str">
        <f>Exclosure.data.RAW!S1</f>
        <v>target.sp.</v>
      </c>
      <c r="T1" s="56" t="str">
        <f>Exclosure.data.RAW!T1</f>
        <v>pasture.disc.setup</v>
      </c>
      <c r="U1" s="56" t="str">
        <f>Exclosure.data.RAW!U1</f>
        <v>height. setup</v>
      </c>
      <c r="V1" s="80" t="str">
        <f>Exclosure.data.RAW!V1</f>
        <v>target.sp.cover.setup</v>
      </c>
      <c r="W1" s="80" t="str">
        <f>Exclosure.data.RAW!W1</f>
        <v>total.veg.cover.setup</v>
      </c>
      <c r="X1" s="177" t="str">
        <f>Exclosure.data.RAW!Z1</f>
        <v>pasture.disc.harvest</v>
      </c>
      <c r="Y1" s="177" t="str">
        <f>Exclosure.data.RAW!AA1</f>
        <v>height.harvest</v>
      </c>
      <c r="Z1" s="177" t="str">
        <f>Exclosure.data.RAW!AB1</f>
        <v>target.sp.cover.harvest</v>
      </c>
      <c r="AA1" s="177" t="str">
        <f>Exclosure.data.RAW!AC1</f>
        <v>total.veg.cover.harvest</v>
      </c>
      <c r="AB1" s="50" t="str">
        <f>Exclosure.data.RAW!AH1</f>
        <v>biomass.target.sp.</v>
      </c>
      <c r="AC1" s="93" t="str">
        <f>Exclosure.data.RAW!AK1</f>
        <v>biomass.other.sp.</v>
      </c>
      <c r="AD1" s="182" t="str">
        <f>Exclosure.data.RAW!BH1</f>
        <v>biomass.total.g</v>
      </c>
      <c r="AE1" s="50" t="str">
        <f>Exclosure.data.RAW!AN1</f>
        <v>N.target.SUA</v>
      </c>
      <c r="AF1" s="50" t="str">
        <f>Exclosure.data.RAW!AO1</f>
        <v>N.target.SUA17</v>
      </c>
      <c r="AG1" s="184" t="str">
        <f>Exclosure.data.RAW!AP1</f>
        <v>N.target.NMBU</v>
      </c>
      <c r="AH1" s="184" t="str">
        <f>Exclosure.data.RAW!AQ1</f>
        <v>N.target.NTNU</v>
      </c>
      <c r="AI1" s="159" t="str">
        <f>Exclosure.data.RAW!AR1</f>
        <v>P.target.SUA</v>
      </c>
      <c r="AJ1" s="159" t="str">
        <f>Exclosure.data.RAW!AS1</f>
        <v>P.target.SUA17</v>
      </c>
      <c r="AK1" s="159" t="str">
        <f>Exclosure.data.RAW!AT1</f>
        <v>P.target.NMBU</v>
      </c>
      <c r="AL1" s="159" t="str">
        <f>Exclosure.data.RAW!AU1</f>
        <v>P.target.USDM</v>
      </c>
      <c r="AM1" s="183" t="str">
        <f>Exclosure.data.RAW!AV1</f>
        <v>N.other.SUA</v>
      </c>
      <c r="AN1" s="183" t="str">
        <f>Exclosure.data.RAW!AW1</f>
        <v>N.other.SUA17</v>
      </c>
      <c r="AO1" s="183" t="str">
        <f>Exclosure.data.RAW!AX1</f>
        <v>N.other.NMBU</v>
      </c>
      <c r="AP1" s="183" t="str">
        <f>Exclosure.data.RAW!AY1</f>
        <v>N.other.NTNU</v>
      </c>
      <c r="AQ1" s="163" t="str">
        <f>Exclosure.data.RAW!AZ1</f>
        <v>P.otherSUA</v>
      </c>
      <c r="AR1" s="163" t="str">
        <f>Exclosure.data.RAW!BA1</f>
        <v>P.other.SUA17</v>
      </c>
      <c r="AS1" s="163" t="str">
        <f>Exclosure.data.RAW!BB1</f>
        <v>P.other.NMBU</v>
      </c>
      <c r="AT1" s="163" t="str">
        <f>Exclosure.data.RAW!BC1</f>
        <v>P.other.USDM</v>
      </c>
      <c r="AU1" s="186" t="str">
        <f>Exclosure.data.RAW!BD1</f>
        <v>N.target</v>
      </c>
      <c r="AV1" s="187" t="str">
        <f>Exclosure.data.RAW!BE1</f>
        <v>P.target</v>
      </c>
      <c r="AW1" s="188" t="str">
        <f>Exclosure.data.RAW!BF1</f>
        <v>N.other</v>
      </c>
      <c r="AX1" s="189" t="str">
        <f>Exclosure.data.RAW!BG1</f>
        <v>P.other</v>
      </c>
    </row>
    <row r="2" spans="1:50" x14ac:dyDescent="0.25">
      <c r="A2" s="12" t="str">
        <f>Exclosure.data.RAW!A2</f>
        <v>WET_W_1_H0</v>
      </c>
      <c r="B2" s="12" t="str">
        <f>Exclosure.data.RAW!B2</f>
        <v>WET_W_1_H1</v>
      </c>
      <c r="C2" s="12" t="str">
        <f>Exclosure.data.RAW!C2</f>
        <v>WET_W</v>
      </c>
      <c r="D2" s="12" t="str">
        <f>Exclosure.data.RAW!D2</f>
        <v>WET_W_1</v>
      </c>
      <c r="E2" s="12" t="str">
        <f>Exclosure.data.RAW!E2</f>
        <v>Handajega</v>
      </c>
      <c r="F2" s="12" t="str">
        <f>Exclosure.data.RAW!F2</f>
        <v>WET</v>
      </c>
      <c r="G2" s="12" t="str">
        <f>Exclosure.data.RAW!G2</f>
        <v>W</v>
      </c>
      <c r="H2" s="22">
        <f>Exclosure.data.RAW!H2</f>
        <v>1</v>
      </c>
      <c r="I2" s="12" t="str">
        <f>Exclosure.data.RAW!I2</f>
        <v>H0</v>
      </c>
      <c r="J2" s="12" t="str">
        <f>Exclosure.data.RAW!J2</f>
        <v>H0</v>
      </c>
      <c r="K2" s="22">
        <v>954</v>
      </c>
      <c r="L2" s="75">
        <f>Exclosure.data.RAW!L2</f>
        <v>-2.2724839860000001</v>
      </c>
      <c r="M2" s="75">
        <f>Exclosure.data.RAW!M2</f>
        <v>34.023325982999999</v>
      </c>
      <c r="N2" s="17">
        <f>Exclosure.data.RAW!N2</f>
        <v>42782</v>
      </c>
      <c r="O2" s="17"/>
      <c r="P2" s="22" t="str">
        <f>Exclosure.data.RAW!P2 &amp; ""</f>
        <v/>
      </c>
      <c r="Q2" s="52" t="str">
        <f>Exclosure.data.RAW!Q2 &amp; ""</f>
        <v/>
      </c>
      <c r="R2" s="52" t="str">
        <f>Exclosure.data.RAW!R2 &amp; ""</f>
        <v/>
      </c>
      <c r="S2" s="66" t="str">
        <f>Exclosure.data.RAW!S2</f>
        <v>The.tri</v>
      </c>
      <c r="T2" s="180" t="str">
        <f>Exclosure.data.RAW!T2 &amp; ""</f>
        <v>3</v>
      </c>
      <c r="U2" s="180" t="str">
        <f>Exclosure.data.RAW!U2 &amp; ""</f>
        <v>2.6</v>
      </c>
      <c r="V2" s="180" t="str">
        <f>Exclosure.data.RAW!V2 &amp; ""</f>
        <v>15</v>
      </c>
      <c r="W2" s="180" t="str">
        <f>Exclosure.data.RAW!W2 &amp; ""</f>
        <v>50</v>
      </c>
      <c r="X2" s="178" t="str">
        <f>Exclosure.data.RAW!Z2 &amp; ""</f>
        <v/>
      </c>
      <c r="Y2" s="178" t="str">
        <f>Exclosure.data.RAW!AA2 &amp; ""</f>
        <v/>
      </c>
      <c r="Z2" s="178" t="str">
        <f>Exclosure.data.RAW!AB2 &amp; ""</f>
        <v/>
      </c>
      <c r="AA2" s="178" t="str">
        <f>Exclosure.data.RAW!AC2 &amp; ""</f>
        <v/>
      </c>
      <c r="AB2" s="181" t="str">
        <f>Exclosure.data.RAW!AH2 &amp; ""</f>
        <v>1.83</v>
      </c>
      <c r="AC2" s="181" t="str">
        <f>Exclosure.data.RAW!AK2 &amp; ""</f>
        <v>13.97</v>
      </c>
      <c r="AD2" s="181">
        <f>Exclosure.data.RAW!BH2</f>
        <v>15.8</v>
      </c>
      <c r="AE2" s="181" t="str">
        <f>Exclosure.data.RAW!AN2 &amp; ""</f>
        <v/>
      </c>
      <c r="AF2" s="181" t="str">
        <f>Exclosure.data.RAW!AO2 &amp; ""</f>
        <v/>
      </c>
      <c r="AG2" s="181" t="str">
        <f>Exclosure.data.RAW!AP2 &amp; ""</f>
        <v/>
      </c>
      <c r="AH2" s="181" t="str">
        <f>Exclosure.data.RAW!AQ2 &amp; ""</f>
        <v/>
      </c>
      <c r="AI2" s="181" t="str">
        <f>Exclosure.data.RAW!AR2 &amp; ""</f>
        <v/>
      </c>
      <c r="AJ2" s="181" t="str">
        <f>Exclosure.data.RAW!AS2 &amp; ""</f>
        <v/>
      </c>
      <c r="AK2" s="181" t="str">
        <f>Exclosure.data.RAW!AT2 &amp; ""</f>
        <v>0.26</v>
      </c>
      <c r="AL2" s="181" t="str">
        <f>Exclosure.data.RAW!AU2 &amp; ""</f>
        <v>3.48</v>
      </c>
      <c r="AM2" s="181" t="str">
        <f>Exclosure.data.RAW!AV2 &amp; ""</f>
        <v/>
      </c>
      <c r="AN2" s="181" t="str">
        <f>Exclosure.data.RAW!AW2 &amp; ""</f>
        <v/>
      </c>
      <c r="AO2" s="181" t="str">
        <f>Exclosure.data.RAW!AX2 &amp; ""</f>
        <v/>
      </c>
      <c r="AP2" s="181" t="str">
        <f>Exclosure.data.RAW!AY2 &amp; ""</f>
        <v/>
      </c>
      <c r="AQ2" s="181" t="str">
        <f>Exclosure.data.RAW!AZ2 &amp; ""</f>
        <v/>
      </c>
      <c r="AR2" s="181" t="str">
        <f>Exclosure.data.RAW!BA2 &amp; ""</f>
        <v/>
      </c>
      <c r="AS2" s="181" t="str">
        <f>Exclosure.data.RAW!BB2 &amp; ""</f>
        <v>0.29</v>
      </c>
      <c r="AT2" s="181" t="str">
        <f>Exclosure.data.RAW!BC2 &amp; ""</f>
        <v>0.76</v>
      </c>
      <c r="AU2" s="54" t="str">
        <f>Exclosure.data.RAW!BD2</f>
        <v/>
      </c>
      <c r="AV2" s="54">
        <f>Exclosure.data.RAW!BE2</f>
        <v>0.26</v>
      </c>
      <c r="AW2" s="54" t="str">
        <f>Exclosure.data.RAW!BF2</f>
        <v/>
      </c>
      <c r="AX2" s="54">
        <f>Exclosure.data.RAW!BG2</f>
        <v>0.28999999999999998</v>
      </c>
    </row>
    <row r="3" spans="1:50" x14ac:dyDescent="0.25">
      <c r="A3" s="12" t="str">
        <f>Exclosure.data.RAW!A3</f>
        <v>WET_W_2_H0</v>
      </c>
      <c r="B3" s="12" t="str">
        <f>Exclosure.data.RAW!B3</f>
        <v>WET_W_2_H1</v>
      </c>
      <c r="C3" s="12" t="str">
        <f>Exclosure.data.RAW!C3</f>
        <v>WET_W</v>
      </c>
      <c r="D3" s="12" t="str">
        <f>Exclosure.data.RAW!D3</f>
        <v>WET_W_2</v>
      </c>
      <c r="E3" s="12" t="str">
        <f>Exclosure.data.RAW!E3</f>
        <v>Handajega</v>
      </c>
      <c r="F3" s="12" t="str">
        <f>Exclosure.data.RAW!F3</f>
        <v>WET</v>
      </c>
      <c r="G3" s="12" t="str">
        <f>Exclosure.data.RAW!G3</f>
        <v>W</v>
      </c>
      <c r="H3" s="22">
        <f>Exclosure.data.RAW!H3</f>
        <v>2</v>
      </c>
      <c r="I3" s="12" t="str">
        <f>Exclosure.data.RAW!I3</f>
        <v>H0</v>
      </c>
      <c r="J3" s="12" t="str">
        <f>Exclosure.data.RAW!J3</f>
        <v>H0</v>
      </c>
      <c r="K3" s="22">
        <f>Exclosure.data.RAW!K3</f>
        <v>953</v>
      </c>
      <c r="L3" s="75">
        <f>Exclosure.data.RAW!L3</f>
        <v>-2.2783000210000002</v>
      </c>
      <c r="M3" s="75">
        <f>Exclosure.data.RAW!M3</f>
        <v>34.024458965000001</v>
      </c>
      <c r="N3" s="17">
        <f>Exclosure.data.RAW!N3</f>
        <v>42782</v>
      </c>
      <c r="O3" s="17"/>
      <c r="P3" s="22" t="str">
        <f>Exclosure.data.RAW!P3 &amp; ""</f>
        <v/>
      </c>
      <c r="Q3" s="52" t="str">
        <f>Exclosure.data.RAW!Q3 &amp; ""</f>
        <v/>
      </c>
      <c r="R3" s="52" t="str">
        <f>Exclosure.data.RAW!R3 &amp; ""</f>
        <v/>
      </c>
      <c r="S3" s="66" t="str">
        <f>Exclosure.data.RAW!S3</f>
        <v>The.tri</v>
      </c>
      <c r="T3" s="180" t="str">
        <f>Exclosure.data.RAW!T3 &amp; ""</f>
        <v/>
      </c>
      <c r="U3" s="180" t="str">
        <f>Exclosure.data.RAW!U3 &amp; ""</f>
        <v/>
      </c>
      <c r="V3" s="180" t="str">
        <f>Exclosure.data.RAW!V3 &amp; ""</f>
        <v>10</v>
      </c>
      <c r="W3" s="180" t="str">
        <f>Exclosure.data.RAW!W3 &amp; ""</f>
        <v>40</v>
      </c>
      <c r="X3" s="178" t="str">
        <f>Exclosure.data.RAW!Z3 &amp; ""</f>
        <v/>
      </c>
      <c r="Y3" s="178" t="str">
        <f>Exclosure.data.RAW!AA3 &amp; ""</f>
        <v/>
      </c>
      <c r="Z3" s="178" t="str">
        <f>Exclosure.data.RAW!AB3 &amp; ""</f>
        <v/>
      </c>
      <c r="AA3" s="178" t="str">
        <f>Exclosure.data.RAW!AC3 &amp; ""</f>
        <v/>
      </c>
      <c r="AB3" s="181" t="str">
        <f>Exclosure.data.RAW!AH3 &amp; ""</f>
        <v>2.22</v>
      </c>
      <c r="AC3" s="181" t="str">
        <f>Exclosure.data.RAW!AK3 &amp; ""</f>
        <v>10.14</v>
      </c>
      <c r="AD3" s="181">
        <f>Exclosure.data.RAW!BH3</f>
        <v>12.360000000000001</v>
      </c>
      <c r="AE3" s="181" t="str">
        <f>Exclosure.data.RAW!AN3 &amp; ""</f>
        <v/>
      </c>
      <c r="AF3" s="181" t="str">
        <f>Exclosure.data.RAW!AO3 &amp; ""</f>
        <v/>
      </c>
      <c r="AG3" s="181" t="str">
        <f>Exclosure.data.RAW!AP3 &amp; ""</f>
        <v/>
      </c>
      <c r="AH3" s="181" t="str">
        <f>Exclosure.data.RAW!AQ3 &amp; ""</f>
        <v/>
      </c>
      <c r="AI3" s="181" t="str">
        <f>Exclosure.data.RAW!AR3 &amp; ""</f>
        <v/>
      </c>
      <c r="AJ3" s="181" t="str">
        <f>Exclosure.data.RAW!AS3 &amp; ""</f>
        <v/>
      </c>
      <c r="AK3" s="181" t="str">
        <f>Exclosure.data.RAW!AT3 &amp; ""</f>
        <v>0.29</v>
      </c>
      <c r="AL3" s="181" t="str">
        <f>Exclosure.data.RAW!AU3 &amp; ""</f>
        <v>0.94</v>
      </c>
      <c r="AM3" s="181" t="str">
        <f>Exclosure.data.RAW!AV3 &amp; ""</f>
        <v/>
      </c>
      <c r="AN3" s="181" t="str">
        <f>Exclosure.data.RAW!AW3 &amp; ""</f>
        <v/>
      </c>
      <c r="AO3" s="181" t="str">
        <f>Exclosure.data.RAW!AX3 &amp; ""</f>
        <v/>
      </c>
      <c r="AP3" s="181" t="str">
        <f>Exclosure.data.RAW!AY3 &amp; ""</f>
        <v/>
      </c>
      <c r="AQ3" s="181" t="str">
        <f>Exclosure.data.RAW!AZ3 &amp; ""</f>
        <v/>
      </c>
      <c r="AR3" s="181" t="str">
        <f>Exclosure.data.RAW!BA3 &amp; ""</f>
        <v/>
      </c>
      <c r="AS3" s="181" t="str">
        <f>Exclosure.data.RAW!BB3 &amp; ""</f>
        <v>0.31</v>
      </c>
      <c r="AT3" s="181" t="str">
        <f>Exclosure.data.RAW!BC3 &amp; ""</f>
        <v>0.85</v>
      </c>
      <c r="AU3" s="54" t="str">
        <f>Exclosure.data.RAW!BD3</f>
        <v/>
      </c>
      <c r="AV3" s="54">
        <f>Exclosure.data.RAW!BE3</f>
        <v>0.28999999999999998</v>
      </c>
      <c r="AW3" s="54" t="str">
        <f>Exclosure.data.RAW!BF3</f>
        <v/>
      </c>
      <c r="AX3" s="54">
        <f>Exclosure.data.RAW!BG3</f>
        <v>0.31</v>
      </c>
    </row>
    <row r="4" spans="1:50" x14ac:dyDescent="0.25">
      <c r="A4" s="12" t="str">
        <f>Exclosure.data.RAW!A4</f>
        <v>WET_W_3_H0</v>
      </c>
      <c r="B4" s="12" t="str">
        <f>Exclosure.data.RAW!B4</f>
        <v>WET_W_3_H1</v>
      </c>
      <c r="C4" s="12" t="str">
        <f>Exclosure.data.RAW!C4</f>
        <v>WET_W</v>
      </c>
      <c r="D4" s="12" t="str">
        <f>Exclosure.data.RAW!D4</f>
        <v>WET_W_3</v>
      </c>
      <c r="E4" s="12" t="str">
        <f>Exclosure.data.RAW!E4</f>
        <v>Handajega</v>
      </c>
      <c r="F4" s="12" t="str">
        <f>Exclosure.data.RAW!F4</f>
        <v>WET</v>
      </c>
      <c r="G4" s="12" t="str">
        <f>Exclosure.data.RAW!G4</f>
        <v>W</v>
      </c>
      <c r="H4" s="22">
        <f>Exclosure.data.RAW!H4</f>
        <v>3</v>
      </c>
      <c r="I4" s="12" t="str">
        <f>Exclosure.data.RAW!I4</f>
        <v>H0</v>
      </c>
      <c r="J4" s="12" t="str">
        <f>Exclosure.data.RAW!J4</f>
        <v>H0</v>
      </c>
      <c r="K4" s="22">
        <f>Exclosure.data.RAW!K4</f>
        <v>951</v>
      </c>
      <c r="L4" s="75">
        <f>Exclosure.data.RAW!L4</f>
        <v>-2.2779990269999999</v>
      </c>
      <c r="M4" s="75">
        <f>Exclosure.data.RAW!M4</f>
        <v>34.027678035000001</v>
      </c>
      <c r="N4" s="17">
        <f>Exclosure.data.RAW!N4</f>
        <v>42782</v>
      </c>
      <c r="O4" s="17"/>
      <c r="P4" s="22" t="str">
        <f>Exclosure.data.RAW!P4 &amp; ""</f>
        <v/>
      </c>
      <c r="Q4" s="52" t="str">
        <f>Exclosure.data.RAW!Q4 &amp; ""</f>
        <v/>
      </c>
      <c r="R4" s="52" t="str">
        <f>Exclosure.data.RAW!R4 &amp; ""</f>
        <v/>
      </c>
      <c r="S4" s="66" t="str">
        <f>Exclosure.data.RAW!S4</f>
        <v>The.tri</v>
      </c>
      <c r="T4" s="180" t="str">
        <f>Exclosure.data.RAW!T4 &amp; ""</f>
        <v>3.4</v>
      </c>
      <c r="U4" s="180" t="str">
        <f>Exclosure.data.RAW!U4 &amp; ""</f>
        <v>3.8</v>
      </c>
      <c r="V4" s="180" t="str">
        <f>Exclosure.data.RAW!V4 &amp; ""</f>
        <v>25</v>
      </c>
      <c r="W4" s="180" t="str">
        <f>Exclosure.data.RAW!W4 &amp; ""</f>
        <v>60</v>
      </c>
      <c r="X4" s="178" t="str">
        <f>Exclosure.data.RAW!Z4 &amp; ""</f>
        <v/>
      </c>
      <c r="Y4" s="178" t="str">
        <f>Exclosure.data.RAW!AA4 &amp; ""</f>
        <v/>
      </c>
      <c r="Z4" s="178" t="str">
        <f>Exclosure.data.RAW!AB4 &amp; ""</f>
        <v/>
      </c>
      <c r="AA4" s="178" t="str">
        <f>Exclosure.data.RAW!AC4 &amp; ""</f>
        <v/>
      </c>
      <c r="AB4" s="181" t="str">
        <f>Exclosure.data.RAW!AH4 &amp; ""</f>
        <v>8.61</v>
      </c>
      <c r="AC4" s="181" t="str">
        <f>Exclosure.data.RAW!AK4 &amp; ""</f>
        <v>14.16</v>
      </c>
      <c r="AD4" s="181">
        <f>Exclosure.data.RAW!BH4</f>
        <v>22.77</v>
      </c>
      <c r="AE4" s="181" t="str">
        <f>Exclosure.data.RAW!AN4 &amp; ""</f>
        <v/>
      </c>
      <c r="AF4" s="181" t="str">
        <f>Exclosure.data.RAW!AO4 &amp; ""</f>
        <v/>
      </c>
      <c r="AG4" s="181" t="str">
        <f>Exclosure.data.RAW!AP4 &amp; ""</f>
        <v/>
      </c>
      <c r="AH4" s="181" t="str">
        <f>Exclosure.data.RAW!AQ4 &amp; ""</f>
        <v/>
      </c>
      <c r="AI4" s="181" t="str">
        <f>Exclosure.data.RAW!AR4 &amp; ""</f>
        <v/>
      </c>
      <c r="AJ4" s="181" t="str">
        <f>Exclosure.data.RAW!AS4 &amp; ""</f>
        <v/>
      </c>
      <c r="AK4" s="181" t="str">
        <f>Exclosure.data.RAW!AT4 &amp; ""</f>
        <v>0.31</v>
      </c>
      <c r="AL4" s="181" t="str">
        <f>Exclosure.data.RAW!AU4 &amp; ""</f>
        <v>0.95</v>
      </c>
      <c r="AM4" s="181" t="str">
        <f>Exclosure.data.RAW!AV4 &amp; ""</f>
        <v/>
      </c>
      <c r="AN4" s="181" t="str">
        <f>Exclosure.data.RAW!AW4 &amp; ""</f>
        <v/>
      </c>
      <c r="AO4" s="181" t="str">
        <f>Exclosure.data.RAW!AX4 &amp; ""</f>
        <v/>
      </c>
      <c r="AP4" s="181" t="str">
        <f>Exclosure.data.RAW!AY4 &amp; ""</f>
        <v/>
      </c>
      <c r="AQ4" s="181" t="str">
        <f>Exclosure.data.RAW!AZ4 &amp; ""</f>
        <v/>
      </c>
      <c r="AR4" s="181" t="str">
        <f>Exclosure.data.RAW!BA4 &amp; ""</f>
        <v/>
      </c>
      <c r="AS4" s="181" t="str">
        <f>Exclosure.data.RAW!BB4 &amp; ""</f>
        <v>0.21</v>
      </c>
      <c r="AT4" s="181" t="str">
        <f>Exclosure.data.RAW!BC4 &amp; ""</f>
        <v>1.01</v>
      </c>
      <c r="AU4" s="54" t="str">
        <f>Exclosure.data.RAW!BD4</f>
        <v/>
      </c>
      <c r="AV4" s="54">
        <f>Exclosure.data.RAW!BE4</f>
        <v>0.31</v>
      </c>
      <c r="AW4" s="54" t="str">
        <f>Exclosure.data.RAW!BF4</f>
        <v/>
      </c>
      <c r="AX4" s="54">
        <f>Exclosure.data.RAW!BG4</f>
        <v>0.21</v>
      </c>
    </row>
    <row r="5" spans="1:50" x14ac:dyDescent="0.25">
      <c r="A5" s="12" t="str">
        <f>Exclosure.data.RAW!A5</f>
        <v>WET_W_4_H0</v>
      </c>
      <c r="B5" s="12" t="str">
        <f>Exclosure.data.RAW!B5</f>
        <v>WET_W_4_H1</v>
      </c>
      <c r="C5" s="12" t="str">
        <f>Exclosure.data.RAW!C5</f>
        <v>WET_W</v>
      </c>
      <c r="D5" s="12" t="str">
        <f>Exclosure.data.RAW!D5</f>
        <v>WET_W_4</v>
      </c>
      <c r="E5" s="12" t="str">
        <f>Exclosure.data.RAW!E5</f>
        <v>Handajega</v>
      </c>
      <c r="F5" s="12" t="str">
        <f>Exclosure.data.RAW!F5</f>
        <v>WET</v>
      </c>
      <c r="G5" s="12" t="str">
        <f>Exclosure.data.RAW!G5</f>
        <v>W</v>
      </c>
      <c r="H5" s="22">
        <f>Exclosure.data.RAW!H5</f>
        <v>4</v>
      </c>
      <c r="I5" s="12" t="str">
        <f>Exclosure.data.RAW!I5</f>
        <v>H0</v>
      </c>
      <c r="J5" s="12" t="str">
        <f>Exclosure.data.RAW!J5</f>
        <v>H0</v>
      </c>
      <c r="K5" s="22">
        <f>Exclosure.data.RAW!K5</f>
        <v>950</v>
      </c>
      <c r="L5" s="75">
        <f>Exclosure.data.RAW!L5</f>
        <v>-2.2788369660000001</v>
      </c>
      <c r="M5" s="75">
        <f>Exclosure.data.RAW!M5</f>
        <v>34.031883989999997</v>
      </c>
      <c r="N5" s="17">
        <f>Exclosure.data.RAW!N5</f>
        <v>42782</v>
      </c>
      <c r="O5" s="17"/>
      <c r="P5" s="22" t="str">
        <f>Exclosure.data.RAW!P5 &amp; ""</f>
        <v/>
      </c>
      <c r="Q5" s="52" t="str">
        <f>Exclosure.data.RAW!Q5 &amp; ""</f>
        <v/>
      </c>
      <c r="R5" s="52" t="str">
        <f>Exclosure.data.RAW!R5 &amp; ""</f>
        <v/>
      </c>
      <c r="S5" s="66" t="str">
        <f>Exclosure.data.RAW!S5</f>
        <v>The.tri</v>
      </c>
      <c r="T5" s="180" t="str">
        <f>Exclosure.data.RAW!T5 &amp; ""</f>
        <v>1.5</v>
      </c>
      <c r="U5" s="180" t="str">
        <f>Exclosure.data.RAW!U5 &amp; ""</f>
        <v>2.6</v>
      </c>
      <c r="V5" s="180" t="str">
        <f>Exclosure.data.RAW!V5 &amp; ""</f>
        <v>25</v>
      </c>
      <c r="W5" s="180" t="str">
        <f>Exclosure.data.RAW!W5 &amp; ""</f>
        <v>70</v>
      </c>
      <c r="X5" s="178" t="str">
        <f>Exclosure.data.RAW!Z5 &amp; ""</f>
        <v/>
      </c>
      <c r="Y5" s="178" t="str">
        <f>Exclosure.data.RAW!AA5 &amp; ""</f>
        <v/>
      </c>
      <c r="Z5" s="178" t="str">
        <f>Exclosure.data.RAW!AB5 &amp; ""</f>
        <v/>
      </c>
      <c r="AA5" s="178" t="str">
        <f>Exclosure.data.RAW!AC5 &amp; ""</f>
        <v/>
      </c>
      <c r="AB5" s="181" t="str">
        <f>Exclosure.data.RAW!AH5 &amp; ""</f>
        <v/>
      </c>
      <c r="AC5" s="181" t="str">
        <f>Exclosure.data.RAW!AK5 &amp; ""</f>
        <v>29.26</v>
      </c>
      <c r="AD5" s="181">
        <f>Exclosure.data.RAW!BH5</f>
        <v>29.26</v>
      </c>
      <c r="AE5" s="181" t="str">
        <f>Exclosure.data.RAW!AN5 &amp; ""</f>
        <v/>
      </c>
      <c r="AF5" s="181" t="str">
        <f>Exclosure.data.RAW!AO5 &amp; ""</f>
        <v/>
      </c>
      <c r="AG5" s="181" t="str">
        <f>Exclosure.data.RAW!AP5 &amp; ""</f>
        <v/>
      </c>
      <c r="AH5" s="181" t="str">
        <f>Exclosure.data.RAW!AQ5 &amp; ""</f>
        <v/>
      </c>
      <c r="AI5" s="181" t="str">
        <f>Exclosure.data.RAW!AR5 &amp; ""</f>
        <v/>
      </c>
      <c r="AJ5" s="181" t="str">
        <f>Exclosure.data.RAW!AS5 &amp; ""</f>
        <v/>
      </c>
      <c r="AK5" s="181" t="str">
        <f>Exclosure.data.RAW!AT5 &amp; ""</f>
        <v/>
      </c>
      <c r="AL5" s="181" t="str">
        <f>Exclosure.data.RAW!AU5 &amp; ""</f>
        <v/>
      </c>
      <c r="AM5" s="181" t="str">
        <f>Exclosure.data.RAW!AV5 &amp; ""</f>
        <v>1.65</v>
      </c>
      <c r="AN5" s="181" t="str">
        <f>Exclosure.data.RAW!AW5 &amp; ""</f>
        <v/>
      </c>
      <c r="AO5" s="181" t="str">
        <f>Exclosure.data.RAW!AX5 &amp; ""</f>
        <v/>
      </c>
      <c r="AP5" s="181" t="str">
        <f>Exclosure.data.RAW!AY5 &amp; ""</f>
        <v/>
      </c>
      <c r="AQ5" s="181" t="str">
        <f>Exclosure.data.RAW!AZ5 &amp; ""</f>
        <v>0.06</v>
      </c>
      <c r="AR5" s="181" t="str">
        <f>Exclosure.data.RAW!BA5 &amp; ""</f>
        <v/>
      </c>
      <c r="AS5" s="181" t="str">
        <f>Exclosure.data.RAW!BB5 &amp; ""</f>
        <v/>
      </c>
      <c r="AT5" s="181" t="str">
        <f>Exclosure.data.RAW!BC5 &amp; ""</f>
        <v>0.79</v>
      </c>
      <c r="AU5" s="54" t="str">
        <f>Exclosure.data.RAW!BD5</f>
        <v/>
      </c>
      <c r="AV5" s="54" t="str">
        <f>Exclosure.data.RAW!BE5</f>
        <v/>
      </c>
      <c r="AW5" s="54">
        <f>Exclosure.data.RAW!BF5</f>
        <v>1.65</v>
      </c>
      <c r="AX5" s="54">
        <f>Exclosure.data.RAW!BG5</f>
        <v>0.79</v>
      </c>
    </row>
    <row r="6" spans="1:50" x14ac:dyDescent="0.25">
      <c r="A6" s="12" t="str">
        <f>Exclosure.data.RAW!A6</f>
        <v>WET_P_1_H0</v>
      </c>
      <c r="B6" s="12" t="str">
        <f>Exclosure.data.RAW!B6</f>
        <v>WET_P_1_H1</v>
      </c>
      <c r="C6" s="12" t="str">
        <f>Exclosure.data.RAW!C6</f>
        <v>WET_P</v>
      </c>
      <c r="D6" s="12" t="str">
        <f>Exclosure.data.RAW!D6</f>
        <v>WET_P_1</v>
      </c>
      <c r="E6" s="12" t="str">
        <f>Exclosure.data.RAW!E6</f>
        <v>Mwantimba</v>
      </c>
      <c r="F6" s="12" t="str">
        <f>Exclosure.data.RAW!F6</f>
        <v>WET</v>
      </c>
      <c r="G6" s="12" t="str">
        <f>Exclosure.data.RAW!G6</f>
        <v>P</v>
      </c>
      <c r="H6" s="22">
        <f>Exclosure.data.RAW!H6</f>
        <v>1</v>
      </c>
      <c r="I6" s="12" t="str">
        <f>Exclosure.data.RAW!I6</f>
        <v>H0</v>
      </c>
      <c r="J6" s="12" t="str">
        <f>Exclosure.data.RAW!J6</f>
        <v>H0</v>
      </c>
      <c r="K6" s="22">
        <f>Exclosure.data.RAW!K6</f>
        <v>957</v>
      </c>
      <c r="L6" s="75">
        <f>Exclosure.data.RAW!L6</f>
        <v>-2.3500519620000002</v>
      </c>
      <c r="M6" s="75">
        <f>Exclosure.data.RAW!M6</f>
        <v>34.049975992999997</v>
      </c>
      <c r="N6" s="17">
        <f>Exclosure.data.RAW!N6</f>
        <v>42783</v>
      </c>
      <c r="O6" s="17"/>
      <c r="P6" s="22" t="str">
        <f>Exclosure.data.RAW!P6 &amp; ""</f>
        <v/>
      </c>
      <c r="Q6" s="52" t="str">
        <f>Exclosure.data.RAW!Q6 &amp; ""</f>
        <v/>
      </c>
      <c r="R6" s="52" t="str">
        <f>Exclosure.data.RAW!R6 &amp; ""</f>
        <v/>
      </c>
      <c r="S6" s="66" t="str">
        <f>Exclosure.data.RAW!S6</f>
        <v>Chr.ori</v>
      </c>
      <c r="T6" s="180" t="str">
        <f>Exclosure.data.RAW!T6 &amp; ""</f>
        <v>0.5</v>
      </c>
      <c r="U6" s="180" t="str">
        <f>Exclosure.data.RAW!U6 &amp; ""</f>
        <v/>
      </c>
      <c r="V6" s="180" t="str">
        <f>Exclosure.data.RAW!V6 &amp; ""</f>
        <v>0.5</v>
      </c>
      <c r="W6" s="180" t="str">
        <f>Exclosure.data.RAW!W6 &amp; ""</f>
        <v>5</v>
      </c>
      <c r="X6" s="178" t="str">
        <f>Exclosure.data.RAW!Z6 &amp; ""</f>
        <v/>
      </c>
      <c r="Y6" s="178" t="str">
        <f>Exclosure.data.RAW!AA6 &amp; ""</f>
        <v/>
      </c>
      <c r="Z6" s="178" t="str">
        <f>Exclosure.data.RAW!AB6 &amp; ""</f>
        <v/>
      </c>
      <c r="AA6" s="178" t="str">
        <f>Exclosure.data.RAW!AC6 &amp; ""</f>
        <v/>
      </c>
      <c r="AB6" s="181" t="str">
        <f>Exclosure.data.RAW!AH6 &amp; ""</f>
        <v>2.42</v>
      </c>
      <c r="AC6" s="181" t="str">
        <f>Exclosure.data.RAW!AK6 &amp; ""</f>
        <v>0.86</v>
      </c>
      <c r="AD6" s="181">
        <f>Exclosure.data.RAW!BH6</f>
        <v>3.28</v>
      </c>
      <c r="AE6" s="181" t="str">
        <f>Exclosure.data.RAW!AN6 &amp; ""</f>
        <v/>
      </c>
      <c r="AF6" s="181" t="str">
        <f>Exclosure.data.RAW!AO6 &amp; ""</f>
        <v/>
      </c>
      <c r="AG6" s="181" t="str">
        <f>Exclosure.data.RAW!AP6 &amp; ""</f>
        <v/>
      </c>
      <c r="AH6" s="181" t="str">
        <f>Exclosure.data.RAW!AQ6 &amp; ""</f>
        <v/>
      </c>
      <c r="AI6" s="181" t="str">
        <f>Exclosure.data.RAW!AR6 &amp; ""</f>
        <v/>
      </c>
      <c r="AJ6" s="181" t="str">
        <f>Exclosure.data.RAW!AS6 &amp; ""</f>
        <v/>
      </c>
      <c r="AK6" s="181" t="str">
        <f>Exclosure.data.RAW!AT6 &amp; ""</f>
        <v>0.22</v>
      </c>
      <c r="AL6" s="181" t="str">
        <f>Exclosure.data.RAW!AU6 &amp; ""</f>
        <v>1.04</v>
      </c>
      <c r="AM6" s="181" t="str">
        <f>Exclosure.data.RAW!AV6 &amp; ""</f>
        <v>2.21</v>
      </c>
      <c r="AN6" s="181" t="str">
        <f>Exclosure.data.RAW!AW6 &amp; ""</f>
        <v/>
      </c>
      <c r="AO6" s="181" t="str">
        <f>Exclosure.data.RAW!AX6 &amp; ""</f>
        <v/>
      </c>
      <c r="AP6" s="181" t="str">
        <f>Exclosure.data.RAW!AY6 &amp; ""</f>
        <v/>
      </c>
      <c r="AQ6" s="181" t="str">
        <f>Exclosure.data.RAW!AZ6 &amp; ""</f>
        <v>0.11</v>
      </c>
      <c r="AR6" s="181" t="str">
        <f>Exclosure.data.RAW!BA6 &amp; ""</f>
        <v/>
      </c>
      <c r="AS6" s="181" t="str">
        <f>Exclosure.data.RAW!BB6 &amp; ""</f>
        <v>0.2</v>
      </c>
      <c r="AT6" s="181" t="str">
        <f>Exclosure.data.RAW!BC6 &amp; ""</f>
        <v/>
      </c>
      <c r="AU6" s="54" t="str">
        <f>Exclosure.data.RAW!BD6</f>
        <v/>
      </c>
      <c r="AV6" s="54">
        <f>Exclosure.data.RAW!BE6</f>
        <v>0.22</v>
      </c>
      <c r="AW6" s="54">
        <f>Exclosure.data.RAW!BF6</f>
        <v>2.21</v>
      </c>
      <c r="AX6" s="54">
        <f>Exclosure.data.RAW!BG6</f>
        <v>0.2</v>
      </c>
    </row>
    <row r="7" spans="1:50" x14ac:dyDescent="0.25">
      <c r="A7" s="12" t="str">
        <f>Exclosure.data.RAW!A7</f>
        <v>WET_P_2_H0</v>
      </c>
      <c r="B7" s="12" t="str">
        <f>Exclosure.data.RAW!B7</f>
        <v>WET_P_2_H1</v>
      </c>
      <c r="C7" s="12" t="str">
        <f>Exclosure.data.RAW!C7</f>
        <v>WET_P</v>
      </c>
      <c r="D7" s="12" t="str">
        <f>Exclosure.data.RAW!D7</f>
        <v>WET_P_2</v>
      </c>
      <c r="E7" s="12" t="str">
        <f>Exclosure.data.RAW!E7</f>
        <v>Mwantimba</v>
      </c>
      <c r="F7" s="12" t="str">
        <f>Exclosure.data.RAW!F7</f>
        <v>WET</v>
      </c>
      <c r="G7" s="12" t="str">
        <f>Exclosure.data.RAW!G7</f>
        <v>P</v>
      </c>
      <c r="H7" s="22">
        <f>Exclosure.data.RAW!H7</f>
        <v>2</v>
      </c>
      <c r="I7" s="12" t="str">
        <f>Exclosure.data.RAW!I7</f>
        <v>H0</v>
      </c>
      <c r="J7" s="12" t="str">
        <f>Exclosure.data.RAW!J7</f>
        <v>H0</v>
      </c>
      <c r="K7" s="22">
        <f>Exclosure.data.RAW!K7</f>
        <v>959</v>
      </c>
      <c r="L7" s="75">
        <f>Exclosure.data.RAW!L7</f>
        <v>-2.3484879830000001</v>
      </c>
      <c r="M7" s="75">
        <f>Exclosure.data.RAW!M7</f>
        <v>34.050110019999998</v>
      </c>
      <c r="N7" s="17">
        <f>Exclosure.data.RAW!N7</f>
        <v>42783</v>
      </c>
      <c r="O7" s="17"/>
      <c r="P7" s="22" t="str">
        <f>Exclosure.data.RAW!P7 &amp; ""</f>
        <v/>
      </c>
      <c r="Q7" s="52" t="str">
        <f>Exclosure.data.RAW!Q7 &amp; ""</f>
        <v/>
      </c>
      <c r="R7" s="52" t="str">
        <f>Exclosure.data.RAW!R7 &amp; ""</f>
        <v/>
      </c>
      <c r="S7" s="66" t="str">
        <f>Exclosure.data.RAW!S7</f>
        <v>Chr.ori</v>
      </c>
      <c r="T7" s="180" t="str">
        <f>Exclosure.data.RAW!T7 &amp; ""</f>
        <v>0.5</v>
      </c>
      <c r="U7" s="180" t="str">
        <f>Exclosure.data.RAW!U7 &amp; ""</f>
        <v>0.8</v>
      </c>
      <c r="V7" s="180" t="str">
        <f>Exclosure.data.RAW!V7 &amp; ""</f>
        <v>0.5</v>
      </c>
      <c r="W7" s="180" t="str">
        <f>Exclosure.data.RAW!W7 &amp; ""</f>
        <v>15</v>
      </c>
      <c r="X7" s="178" t="str">
        <f>Exclosure.data.RAW!Z7 &amp; ""</f>
        <v/>
      </c>
      <c r="Y7" s="178" t="str">
        <f>Exclosure.data.RAW!AA7 &amp; ""</f>
        <v/>
      </c>
      <c r="Z7" s="178" t="str">
        <f>Exclosure.data.RAW!AB7 &amp; ""</f>
        <v/>
      </c>
      <c r="AA7" s="178" t="str">
        <f>Exclosure.data.RAW!AC7 &amp; ""</f>
        <v/>
      </c>
      <c r="AB7" s="181" t="str">
        <f>Exclosure.data.RAW!AH7 &amp; ""</f>
        <v>0.69</v>
      </c>
      <c r="AC7" s="181" t="str">
        <f>Exclosure.data.RAW!AK7 &amp; ""</f>
        <v>2.52</v>
      </c>
      <c r="AD7" s="181">
        <f>Exclosure.data.RAW!BH7</f>
        <v>3.21</v>
      </c>
      <c r="AE7" s="181" t="str">
        <f>Exclosure.data.RAW!AN7 &amp; ""</f>
        <v/>
      </c>
      <c r="AF7" s="181" t="str">
        <f>Exclosure.data.RAW!AO7 &amp; ""</f>
        <v/>
      </c>
      <c r="AG7" s="181" t="str">
        <f>Exclosure.data.RAW!AP7 &amp; ""</f>
        <v/>
      </c>
      <c r="AH7" s="181" t="str">
        <f>Exclosure.data.RAW!AQ7 &amp; ""</f>
        <v/>
      </c>
      <c r="AI7" s="181" t="str">
        <f>Exclosure.data.RAW!AR7 &amp; ""</f>
        <v/>
      </c>
      <c r="AJ7" s="181" t="str">
        <f>Exclosure.data.RAW!AS7 &amp; ""</f>
        <v/>
      </c>
      <c r="AK7" s="181" t="str">
        <f>Exclosure.data.RAW!AT7 &amp; ""</f>
        <v>0.22</v>
      </c>
      <c r="AL7" s="181" t="str">
        <f>Exclosure.data.RAW!AU7 &amp; ""</f>
        <v/>
      </c>
      <c r="AM7" s="181" t="str">
        <f>Exclosure.data.RAW!AV7 &amp; ""</f>
        <v/>
      </c>
      <c r="AN7" s="181" t="str">
        <f>Exclosure.data.RAW!AW7 &amp; ""</f>
        <v/>
      </c>
      <c r="AO7" s="181" t="str">
        <f>Exclosure.data.RAW!AX7 &amp; ""</f>
        <v/>
      </c>
      <c r="AP7" s="181" t="str">
        <f>Exclosure.data.RAW!AY7 &amp; ""</f>
        <v/>
      </c>
      <c r="AQ7" s="181" t="str">
        <f>Exclosure.data.RAW!AZ7 &amp; ""</f>
        <v>0.05</v>
      </c>
      <c r="AR7" s="181" t="str">
        <f>Exclosure.data.RAW!BA7 &amp; ""</f>
        <v/>
      </c>
      <c r="AS7" s="181" t="str">
        <f>Exclosure.data.RAW!BB7 &amp; ""</f>
        <v>0.21</v>
      </c>
      <c r="AT7" s="181" t="str">
        <f>Exclosure.data.RAW!BC7 &amp; ""</f>
        <v>4.05</v>
      </c>
      <c r="AU7" s="54" t="str">
        <f>Exclosure.data.RAW!BD7</f>
        <v/>
      </c>
      <c r="AV7" s="54">
        <f>Exclosure.data.RAW!BE7</f>
        <v>0.22</v>
      </c>
      <c r="AW7" s="54" t="str">
        <f>Exclosure.data.RAW!BF7</f>
        <v/>
      </c>
      <c r="AX7" s="54">
        <f>Exclosure.data.RAW!BG7</f>
        <v>0.21</v>
      </c>
    </row>
    <row r="8" spans="1:50" x14ac:dyDescent="0.25">
      <c r="A8" s="12" t="str">
        <f>Exclosure.data.RAW!A8</f>
        <v>WET_P_3_H0</v>
      </c>
      <c r="B8" s="12" t="str">
        <f>Exclosure.data.RAW!B8</f>
        <v>WET_P_3_H1</v>
      </c>
      <c r="C8" s="12" t="str">
        <f>Exclosure.data.RAW!C8</f>
        <v>WET_P</v>
      </c>
      <c r="D8" s="12" t="str">
        <f>Exclosure.data.RAW!D8</f>
        <v>WET_P_3</v>
      </c>
      <c r="E8" s="12" t="str">
        <f>Exclosure.data.RAW!E8</f>
        <v>Mwantimba</v>
      </c>
      <c r="F8" s="12" t="str">
        <f>Exclosure.data.RAW!F8</f>
        <v>WET</v>
      </c>
      <c r="G8" s="12" t="str">
        <f>Exclosure.data.RAW!G8</f>
        <v>P</v>
      </c>
      <c r="H8" s="22">
        <f>Exclosure.data.RAW!H8</f>
        <v>3</v>
      </c>
      <c r="I8" s="12" t="str">
        <f>Exclosure.data.RAW!I8</f>
        <v>H0</v>
      </c>
      <c r="J8" s="12" t="str">
        <f>Exclosure.data.RAW!J8</f>
        <v>H0</v>
      </c>
      <c r="K8" s="22">
        <f>Exclosure.data.RAW!K8</f>
        <v>1022</v>
      </c>
      <c r="L8" s="75">
        <f>Exclosure.data.RAW!L8</f>
        <v>-2.3672930339999998</v>
      </c>
      <c r="M8" s="75">
        <f>Exclosure.data.RAW!M8</f>
        <v>34.062509034000001</v>
      </c>
      <c r="N8" s="17">
        <f>Exclosure.data.RAW!N8</f>
        <v>42783</v>
      </c>
      <c r="O8" s="17"/>
      <c r="P8" s="22" t="str">
        <f>Exclosure.data.RAW!P8 &amp; ""</f>
        <v/>
      </c>
      <c r="Q8" s="52" t="str">
        <f>Exclosure.data.RAW!Q8 &amp; ""</f>
        <v/>
      </c>
      <c r="R8" s="52" t="str">
        <f>Exclosure.data.RAW!R8 &amp; ""</f>
        <v/>
      </c>
      <c r="S8" s="66" t="str">
        <f>Exclosure.data.RAW!S8</f>
        <v>Chr.ori</v>
      </c>
      <c r="T8" s="180" t="str">
        <f>Exclosure.data.RAW!T8 &amp; ""</f>
        <v>1</v>
      </c>
      <c r="U8" s="180" t="str">
        <f>Exclosure.data.RAW!U8 &amp; ""</f>
        <v>1.2</v>
      </c>
      <c r="V8" s="180" t="str">
        <f>Exclosure.data.RAW!V8 &amp; ""</f>
        <v/>
      </c>
      <c r="W8" s="180" t="str">
        <f>Exclosure.data.RAW!W8 &amp; ""</f>
        <v/>
      </c>
      <c r="X8" s="178" t="str">
        <f>Exclosure.data.RAW!Z8 &amp; ""</f>
        <v/>
      </c>
      <c r="Y8" s="178" t="str">
        <f>Exclosure.data.RAW!AA8 &amp; ""</f>
        <v/>
      </c>
      <c r="Z8" s="178" t="str">
        <f>Exclosure.data.RAW!AB8 &amp; ""</f>
        <v/>
      </c>
      <c r="AA8" s="178" t="str">
        <f>Exclosure.data.RAW!AC8 &amp; ""</f>
        <v/>
      </c>
      <c r="AB8" s="181" t="str">
        <f>Exclosure.data.RAW!AH8 &amp; ""</f>
        <v/>
      </c>
      <c r="AC8" s="181" t="str">
        <f>Exclosure.data.RAW!AK8 &amp; ""</f>
        <v>4.96</v>
      </c>
      <c r="AD8" s="181">
        <f>Exclosure.data.RAW!BH8</f>
        <v>4.96</v>
      </c>
      <c r="AE8" s="181" t="str">
        <f>Exclosure.data.RAW!AN8 &amp; ""</f>
        <v/>
      </c>
      <c r="AF8" s="181" t="str">
        <f>Exclosure.data.RAW!AO8 &amp; ""</f>
        <v/>
      </c>
      <c r="AG8" s="181" t="str">
        <f>Exclosure.data.RAW!AP8 &amp; ""</f>
        <v/>
      </c>
      <c r="AH8" s="181" t="str">
        <f>Exclosure.data.RAW!AQ8 &amp; ""</f>
        <v/>
      </c>
      <c r="AI8" s="181" t="str">
        <f>Exclosure.data.RAW!AR8 &amp; ""</f>
        <v/>
      </c>
      <c r="AJ8" s="181" t="str">
        <f>Exclosure.data.RAW!AS8 &amp; ""</f>
        <v/>
      </c>
      <c r="AK8" s="181" t="str">
        <f>Exclosure.data.RAW!AT8 &amp; ""</f>
        <v/>
      </c>
      <c r="AL8" s="181" t="str">
        <f>Exclosure.data.RAW!AU8 &amp; ""</f>
        <v/>
      </c>
      <c r="AM8" s="181" t="str">
        <f>Exclosure.data.RAW!AV8 &amp; ""</f>
        <v/>
      </c>
      <c r="AN8" s="181" t="str">
        <f>Exclosure.data.RAW!AW8 &amp; ""</f>
        <v/>
      </c>
      <c r="AO8" s="181" t="str">
        <f>Exclosure.data.RAW!AX8 &amp; ""</f>
        <v/>
      </c>
      <c r="AP8" s="181" t="str">
        <f>Exclosure.data.RAW!AY8 &amp; ""</f>
        <v/>
      </c>
      <c r="AQ8" s="181" t="str">
        <f>Exclosure.data.RAW!AZ8 &amp; ""</f>
        <v>0.03</v>
      </c>
      <c r="AR8" s="181" t="str">
        <f>Exclosure.data.RAW!BA8 &amp; ""</f>
        <v/>
      </c>
      <c r="AS8" s="181" t="str">
        <f>Exclosure.data.RAW!BB8 &amp; ""</f>
        <v>0.27</v>
      </c>
      <c r="AT8" s="181" t="str">
        <f>Exclosure.data.RAW!BC8 &amp; ""</f>
        <v>1.03</v>
      </c>
      <c r="AU8" s="54" t="str">
        <f>Exclosure.data.RAW!BD8</f>
        <v/>
      </c>
      <c r="AV8" s="54" t="str">
        <f>Exclosure.data.RAW!BE8</f>
        <v/>
      </c>
      <c r="AW8" s="54" t="str">
        <f>Exclosure.data.RAW!BF8</f>
        <v/>
      </c>
      <c r="AX8" s="54">
        <f>Exclosure.data.RAW!BG8</f>
        <v>0.27</v>
      </c>
    </row>
    <row r="9" spans="1:50" x14ac:dyDescent="0.25">
      <c r="A9" s="12" t="str">
        <f>Exclosure.data.RAW!A9</f>
        <v>WET_P_4_H0</v>
      </c>
      <c r="B9" s="12" t="str">
        <f>Exclosure.data.RAW!B9</f>
        <v>WET_P_4_H1</v>
      </c>
      <c r="C9" s="12" t="str">
        <f>Exclosure.data.RAW!C9</f>
        <v>WET_P</v>
      </c>
      <c r="D9" s="12" t="str">
        <f>Exclosure.data.RAW!D9</f>
        <v>WET_P_4</v>
      </c>
      <c r="E9" s="12" t="str">
        <f>Exclosure.data.RAW!E9</f>
        <v>Mwantimba</v>
      </c>
      <c r="F9" s="12" t="str">
        <f>Exclosure.data.RAW!F9</f>
        <v>WET</v>
      </c>
      <c r="G9" s="12" t="str">
        <f>Exclosure.data.RAW!G9</f>
        <v>P</v>
      </c>
      <c r="H9" s="22">
        <f>Exclosure.data.RAW!H9</f>
        <v>4</v>
      </c>
      <c r="I9" s="12" t="str">
        <f>Exclosure.data.RAW!I9</f>
        <v>H0</v>
      </c>
      <c r="J9" s="12" t="str">
        <f>Exclosure.data.RAW!J9</f>
        <v>H0</v>
      </c>
      <c r="K9" s="22">
        <f>Exclosure.data.RAW!K9</f>
        <v>1020</v>
      </c>
      <c r="L9" s="75">
        <f>Exclosure.data.RAW!L9</f>
        <v>-2.3685700170000001</v>
      </c>
      <c r="M9" s="75">
        <f>Exclosure.data.RAW!M9</f>
        <v>34.062585980000001</v>
      </c>
      <c r="N9" s="17">
        <f>Exclosure.data.RAW!N9</f>
        <v>42789</v>
      </c>
      <c r="O9" s="17"/>
      <c r="P9" s="22" t="str">
        <f>Exclosure.data.RAW!P9 &amp; ""</f>
        <v/>
      </c>
      <c r="Q9" s="52" t="str">
        <f>Exclosure.data.RAW!Q9 &amp; ""</f>
        <v/>
      </c>
      <c r="R9" s="52" t="str">
        <f>Exclosure.data.RAW!R9 &amp; ""</f>
        <v/>
      </c>
      <c r="S9" s="66" t="str">
        <f>Exclosure.data.RAW!S9</f>
        <v>Chr.ori</v>
      </c>
      <c r="T9" s="180" t="str">
        <f>Exclosure.data.RAW!T9 &amp; ""</f>
        <v/>
      </c>
      <c r="U9" s="180" t="str">
        <f>Exclosure.data.RAW!U9 &amp; ""</f>
        <v>0.7</v>
      </c>
      <c r="V9" s="180" t="str">
        <f>Exclosure.data.RAW!V9 &amp; ""</f>
        <v>12</v>
      </c>
      <c r="W9" s="180" t="str">
        <f>Exclosure.data.RAW!W9 &amp; ""</f>
        <v>20</v>
      </c>
      <c r="X9" s="178" t="str">
        <f>Exclosure.data.RAW!Z9 &amp; ""</f>
        <v/>
      </c>
      <c r="Y9" s="178" t="str">
        <f>Exclosure.data.RAW!AA9 &amp; ""</f>
        <v/>
      </c>
      <c r="Z9" s="178" t="str">
        <f>Exclosure.data.RAW!AB9 &amp; ""</f>
        <v/>
      </c>
      <c r="AA9" s="178" t="str">
        <f>Exclosure.data.RAW!AC9 &amp; ""</f>
        <v/>
      </c>
      <c r="AB9" s="181" t="str">
        <f>Exclosure.data.RAW!AH9 &amp; ""</f>
        <v>1.65</v>
      </c>
      <c r="AC9" s="181" t="str">
        <f>Exclosure.data.RAW!AK9 &amp; ""</f>
        <v>2.76</v>
      </c>
      <c r="AD9" s="181">
        <f>Exclosure.data.RAW!BH9</f>
        <v>4.41</v>
      </c>
      <c r="AE9" s="181" t="str">
        <f>Exclosure.data.RAW!AN9 &amp; ""</f>
        <v/>
      </c>
      <c r="AF9" s="181" t="str">
        <f>Exclosure.data.RAW!AO9 &amp; ""</f>
        <v/>
      </c>
      <c r="AG9" s="181" t="str">
        <f>Exclosure.data.RAW!AP9 &amp; ""</f>
        <v/>
      </c>
      <c r="AH9" s="181" t="str">
        <f>Exclosure.data.RAW!AQ9 &amp; ""</f>
        <v/>
      </c>
      <c r="AI9" s="181" t="str">
        <f>Exclosure.data.RAW!AR9 &amp; ""</f>
        <v/>
      </c>
      <c r="AJ9" s="181" t="str">
        <f>Exclosure.data.RAW!AS9 &amp; ""</f>
        <v/>
      </c>
      <c r="AK9" s="181" t="str">
        <f>Exclosure.data.RAW!AT9 &amp; ""</f>
        <v>0.29</v>
      </c>
      <c r="AL9" s="181" t="str">
        <f>Exclosure.data.RAW!AU9 &amp; ""</f>
        <v/>
      </c>
      <c r="AM9" s="181" t="str">
        <f>Exclosure.data.RAW!AV9 &amp; ""</f>
        <v/>
      </c>
      <c r="AN9" s="181" t="str">
        <f>Exclosure.data.RAW!AW9 &amp; ""</f>
        <v/>
      </c>
      <c r="AO9" s="181" t="str">
        <f>Exclosure.data.RAW!AX9 &amp; ""</f>
        <v/>
      </c>
      <c r="AP9" s="181" t="str">
        <f>Exclosure.data.RAW!AY9 &amp; ""</f>
        <v/>
      </c>
      <c r="AQ9" s="181" t="str">
        <f>Exclosure.data.RAW!AZ9 &amp; ""</f>
        <v/>
      </c>
      <c r="AR9" s="181" t="str">
        <f>Exclosure.data.RAW!BA9 &amp; ""</f>
        <v/>
      </c>
      <c r="AS9" s="181" t="str">
        <f>Exclosure.data.RAW!BB9 &amp; ""</f>
        <v>0.23</v>
      </c>
      <c r="AT9" s="181" t="str">
        <f>Exclosure.data.RAW!BC9 &amp; ""</f>
        <v>1.1</v>
      </c>
      <c r="AU9" s="54" t="str">
        <f>Exclosure.data.RAW!BD9</f>
        <v/>
      </c>
      <c r="AV9" s="54">
        <f>Exclosure.data.RAW!BE9</f>
        <v>0.28999999999999998</v>
      </c>
      <c r="AW9" s="54" t="str">
        <f>Exclosure.data.RAW!BF9</f>
        <v/>
      </c>
      <c r="AX9" s="54">
        <f>Exclosure.data.RAW!BG9</f>
        <v>0.23</v>
      </c>
    </row>
    <row r="10" spans="1:50" x14ac:dyDescent="0.25">
      <c r="A10" s="12" t="str">
        <f>Exclosure.data.RAW!A10</f>
        <v>DRY_W_1_H0</v>
      </c>
      <c r="B10" s="12" t="str">
        <f>Exclosure.data.RAW!B10</f>
        <v>DRY_W_1_H1</v>
      </c>
      <c r="C10" s="12" t="str">
        <f>Exclosure.data.RAW!C10</f>
        <v>DRY_W</v>
      </c>
      <c r="D10" s="12" t="str">
        <f>Exclosure.data.RAW!D10</f>
        <v>DRY_W_1</v>
      </c>
      <c r="E10" s="12" t="str">
        <f>Exclosure.data.RAW!E10</f>
        <v>Maswa</v>
      </c>
      <c r="F10" s="12" t="str">
        <f>Exclosure.data.RAW!F10</f>
        <v>DRY</v>
      </c>
      <c r="G10" s="12" t="str">
        <f>Exclosure.data.RAW!G10</f>
        <v>W</v>
      </c>
      <c r="H10" s="22">
        <f>Exclosure.data.RAW!H10</f>
        <v>1</v>
      </c>
      <c r="I10" s="12" t="str">
        <f>Exclosure.data.RAW!I10</f>
        <v>H0</v>
      </c>
      <c r="J10" s="12" t="str">
        <f>Exclosure.data.RAW!J10</f>
        <v>H0</v>
      </c>
      <c r="K10" s="22">
        <f>Exclosure.data.RAW!K10</f>
        <v>995</v>
      </c>
      <c r="L10" s="75">
        <f>Exclosure.data.RAW!L10</f>
        <v>-3.2993320000000002</v>
      </c>
      <c r="M10" s="75">
        <f>Exclosure.data.RAW!M10</f>
        <v>34.848457965999998</v>
      </c>
      <c r="N10" s="17">
        <f>Exclosure.data.RAW!N10</f>
        <v>42785</v>
      </c>
      <c r="O10" s="17"/>
      <c r="P10" s="22" t="str">
        <f>Exclosure.data.RAW!P10 &amp; ""</f>
        <v/>
      </c>
      <c r="Q10" s="52" t="str">
        <f>Exclosure.data.RAW!Q10 &amp; ""</f>
        <v/>
      </c>
      <c r="R10" s="52" t="str">
        <f>Exclosure.data.RAW!R10 &amp; ""</f>
        <v/>
      </c>
      <c r="S10" s="66" t="str">
        <f>Exclosure.data.RAW!S10</f>
        <v>Cyn.dac</v>
      </c>
      <c r="T10" s="180" t="str">
        <f>Exclosure.data.RAW!T10 &amp; ""</f>
        <v/>
      </c>
      <c r="U10" s="180" t="str">
        <f>Exclosure.data.RAW!U10 &amp; ""</f>
        <v>0.3</v>
      </c>
      <c r="V10" s="180" t="str">
        <f>Exclosure.data.RAW!V10 &amp; ""</f>
        <v>22</v>
      </c>
      <c r="W10" s="180" t="str">
        <f>Exclosure.data.RAW!W10 &amp; ""</f>
        <v>30</v>
      </c>
      <c r="X10" s="178" t="str">
        <f>Exclosure.data.RAW!Z10 &amp; ""</f>
        <v/>
      </c>
      <c r="Y10" s="178" t="str">
        <f>Exclosure.data.RAW!AA10 &amp; ""</f>
        <v/>
      </c>
      <c r="Z10" s="178" t="str">
        <f>Exclosure.data.RAW!AB10 &amp; ""</f>
        <v/>
      </c>
      <c r="AA10" s="178" t="str">
        <f>Exclosure.data.RAW!AC10 &amp; ""</f>
        <v/>
      </c>
      <c r="AB10" s="181" t="str">
        <f>Exclosure.data.RAW!AH10 &amp; ""</f>
        <v>12.24</v>
      </c>
      <c r="AC10" s="181" t="str">
        <f>Exclosure.data.RAW!AK10 &amp; ""</f>
        <v>1.98</v>
      </c>
      <c r="AD10" s="181">
        <f>Exclosure.data.RAW!BH10</f>
        <v>14.22</v>
      </c>
      <c r="AE10" s="181" t="str">
        <f>Exclosure.data.RAW!AN10 &amp; ""</f>
        <v>4.66</v>
      </c>
      <c r="AF10" s="181" t="str">
        <f>Exclosure.data.RAW!AO10 &amp; ""</f>
        <v/>
      </c>
      <c r="AG10" s="181" t="str">
        <f>Exclosure.data.RAW!AP10 &amp; ""</f>
        <v/>
      </c>
      <c r="AH10" s="181" t="str">
        <f>Exclosure.data.RAW!AQ10 &amp; ""</f>
        <v/>
      </c>
      <c r="AI10" s="181" t="str">
        <f>Exclosure.data.RAW!AR10 &amp; ""</f>
        <v>0.15</v>
      </c>
      <c r="AJ10" s="181" t="str">
        <f>Exclosure.data.RAW!AS10 &amp; ""</f>
        <v/>
      </c>
      <c r="AK10" s="181" t="str">
        <f>Exclosure.data.RAW!AT10 &amp; ""</f>
        <v>0.19</v>
      </c>
      <c r="AL10" s="181" t="str">
        <f>Exclosure.data.RAW!AU10 &amp; ""</f>
        <v>4.02</v>
      </c>
      <c r="AM10" s="181" t="str">
        <f>Exclosure.data.RAW!AV10 &amp; ""</f>
        <v/>
      </c>
      <c r="AN10" s="181" t="str">
        <f>Exclosure.data.RAW!AW10 &amp; ""</f>
        <v/>
      </c>
      <c r="AO10" s="181" t="str">
        <f>Exclosure.data.RAW!AX10 &amp; ""</f>
        <v/>
      </c>
      <c r="AP10" s="181" t="str">
        <f>Exclosure.data.RAW!AY10 &amp; ""</f>
        <v/>
      </c>
      <c r="AQ10" s="181" t="str">
        <f>Exclosure.data.RAW!AZ10 &amp; ""</f>
        <v/>
      </c>
      <c r="AR10" s="181" t="str">
        <f>Exclosure.data.RAW!BA10 &amp; ""</f>
        <v/>
      </c>
      <c r="AS10" s="181" t="str">
        <f>Exclosure.data.RAW!BB10 &amp; ""</f>
        <v>0.33</v>
      </c>
      <c r="AT10" s="181" t="str">
        <f>Exclosure.data.RAW!BC10 &amp; ""</f>
        <v>0.76</v>
      </c>
      <c r="AU10" s="54">
        <f>Exclosure.data.RAW!BD10</f>
        <v>4.66</v>
      </c>
      <c r="AV10" s="54">
        <f>Exclosure.data.RAW!BE10</f>
        <v>0.19</v>
      </c>
      <c r="AW10" s="54" t="str">
        <f>Exclosure.data.RAW!BF10</f>
        <v/>
      </c>
      <c r="AX10" s="54">
        <f>Exclosure.data.RAW!BG10</f>
        <v>0.33</v>
      </c>
    </row>
    <row r="11" spans="1:50" x14ac:dyDescent="0.25">
      <c r="A11" s="12" t="str">
        <f>Exclosure.data.RAW!A11</f>
        <v>DRY_W_2_H0</v>
      </c>
      <c r="B11" s="12" t="str">
        <f>Exclosure.data.RAW!B11</f>
        <v>DRY_W_2_H1</v>
      </c>
      <c r="C11" s="12" t="str">
        <f>Exclosure.data.RAW!C11</f>
        <v>DRY_W</v>
      </c>
      <c r="D11" s="12" t="str">
        <f>Exclosure.data.RAW!D11</f>
        <v>DRY_W_2</v>
      </c>
      <c r="E11" s="12" t="str">
        <f>Exclosure.data.RAW!E11</f>
        <v>Maswa</v>
      </c>
      <c r="F11" s="12" t="str">
        <f>Exclosure.data.RAW!F11</f>
        <v>DRY</v>
      </c>
      <c r="G11" s="12" t="str">
        <f>Exclosure.data.RAW!G11</f>
        <v>W</v>
      </c>
      <c r="H11" s="22">
        <f>Exclosure.data.RAW!H11</f>
        <v>2</v>
      </c>
      <c r="I11" s="12" t="str">
        <f>Exclosure.data.RAW!I11</f>
        <v>H0</v>
      </c>
      <c r="J11" s="12" t="str">
        <f>Exclosure.data.RAW!J11</f>
        <v>H0</v>
      </c>
      <c r="K11" s="22">
        <f>Exclosure.data.RAW!K11</f>
        <v>980</v>
      </c>
      <c r="L11" s="75">
        <f>Exclosure.data.RAW!L11</f>
        <v>-3.3032679740000002</v>
      </c>
      <c r="M11" s="75">
        <f>Exclosure.data.RAW!M11</f>
        <v>34.847795963000003</v>
      </c>
      <c r="N11" s="17">
        <f>Exclosure.data.RAW!N11</f>
        <v>42785</v>
      </c>
      <c r="O11" s="17"/>
      <c r="P11" s="22" t="str">
        <f>Exclosure.data.RAW!P11 &amp; ""</f>
        <v/>
      </c>
      <c r="Q11" s="52" t="str">
        <f>Exclosure.data.RAW!Q11 &amp; ""</f>
        <v/>
      </c>
      <c r="R11" s="52" t="str">
        <f>Exclosure.data.RAW!R11 &amp; ""</f>
        <v/>
      </c>
      <c r="S11" s="66" t="str">
        <f>Exclosure.data.RAW!S11</f>
        <v>Cyn.dac</v>
      </c>
      <c r="T11" s="180" t="str">
        <f>Exclosure.data.RAW!T11 &amp; ""</f>
        <v/>
      </c>
      <c r="U11" s="180" t="str">
        <f>Exclosure.data.RAW!U11 &amp; ""</f>
        <v>0.4</v>
      </c>
      <c r="V11" s="180" t="str">
        <f>Exclosure.data.RAW!V11 &amp; ""</f>
        <v>12</v>
      </c>
      <c r="W11" s="180" t="str">
        <f>Exclosure.data.RAW!W11 &amp; ""</f>
        <v>40</v>
      </c>
      <c r="X11" s="178" t="str">
        <f>Exclosure.data.RAW!Z11 &amp; ""</f>
        <v/>
      </c>
      <c r="Y11" s="178" t="str">
        <f>Exclosure.data.RAW!AA11 &amp; ""</f>
        <v/>
      </c>
      <c r="Z11" s="178" t="str">
        <f>Exclosure.data.RAW!AB11 &amp; ""</f>
        <v/>
      </c>
      <c r="AA11" s="178" t="str">
        <f>Exclosure.data.RAW!AC11 &amp; ""</f>
        <v/>
      </c>
      <c r="AB11" s="181" t="str">
        <f>Exclosure.data.RAW!AH11 &amp; ""</f>
        <v>3.99</v>
      </c>
      <c r="AC11" s="181" t="str">
        <f>Exclosure.data.RAW!AK11 &amp; ""</f>
        <v>7.26</v>
      </c>
      <c r="AD11" s="181">
        <f>Exclosure.data.RAW!BH11</f>
        <v>11.25</v>
      </c>
      <c r="AE11" s="181" t="str">
        <f>Exclosure.data.RAW!AN11 &amp; ""</f>
        <v/>
      </c>
      <c r="AF11" s="181" t="str">
        <f>Exclosure.data.RAW!AO11 &amp; ""</f>
        <v/>
      </c>
      <c r="AG11" s="181" t="str">
        <f>Exclosure.data.RAW!AP11 &amp; ""</f>
        <v/>
      </c>
      <c r="AH11" s="181" t="str">
        <f>Exclosure.data.RAW!AQ11 &amp; ""</f>
        <v/>
      </c>
      <c r="AI11" s="181" t="str">
        <f>Exclosure.data.RAW!AR11 &amp; ""</f>
        <v/>
      </c>
      <c r="AJ11" s="181" t="str">
        <f>Exclosure.data.RAW!AS11 &amp; ""</f>
        <v/>
      </c>
      <c r="AK11" s="181" t="str">
        <f>Exclosure.data.RAW!AT11 &amp; ""</f>
        <v>0.17</v>
      </c>
      <c r="AL11" s="181" t="str">
        <f>Exclosure.data.RAW!AU11 &amp; ""</f>
        <v>3.34</v>
      </c>
      <c r="AM11" s="181" t="str">
        <f>Exclosure.data.RAW!AV11 &amp; ""</f>
        <v/>
      </c>
      <c r="AN11" s="181" t="str">
        <f>Exclosure.data.RAW!AW11 &amp; ""</f>
        <v/>
      </c>
      <c r="AO11" s="181" t="str">
        <f>Exclosure.data.RAW!AX11 &amp; ""</f>
        <v/>
      </c>
      <c r="AP11" s="181" t="str">
        <f>Exclosure.data.RAW!AY11 &amp; ""</f>
        <v/>
      </c>
      <c r="AQ11" s="181" t="str">
        <f>Exclosure.data.RAW!AZ11 &amp; ""</f>
        <v/>
      </c>
      <c r="AR11" s="181" t="str">
        <f>Exclosure.data.RAW!BA11 &amp; ""</f>
        <v/>
      </c>
      <c r="AS11" s="181" t="str">
        <f>Exclosure.data.RAW!BB11 &amp; ""</f>
        <v>0.32</v>
      </c>
      <c r="AT11" s="181" t="str">
        <f>Exclosure.data.RAW!BC11 &amp; ""</f>
        <v>0.41</v>
      </c>
      <c r="AU11" s="54" t="str">
        <f>Exclosure.data.RAW!BD11</f>
        <v/>
      </c>
      <c r="AV11" s="54">
        <f>Exclosure.data.RAW!BE11</f>
        <v>0.17</v>
      </c>
      <c r="AW11" s="54" t="str">
        <f>Exclosure.data.RAW!BF11</f>
        <v/>
      </c>
      <c r="AX11" s="54">
        <f>Exclosure.data.RAW!BG11</f>
        <v>0.32</v>
      </c>
    </row>
    <row r="12" spans="1:50" x14ac:dyDescent="0.25">
      <c r="A12" s="12" t="str">
        <f>Exclosure.data.RAW!A12</f>
        <v>DRY_W_3_H0</v>
      </c>
      <c r="B12" s="12" t="str">
        <f>Exclosure.data.RAW!B12</f>
        <v>DRY_W_3_H1</v>
      </c>
      <c r="C12" s="12" t="str">
        <f>Exclosure.data.RAW!C12</f>
        <v>DRY_W</v>
      </c>
      <c r="D12" s="12" t="str">
        <f>Exclosure.data.RAW!D12</f>
        <v>DRY_W_3</v>
      </c>
      <c r="E12" s="12" t="str">
        <f>Exclosure.data.RAW!E12</f>
        <v>Maswa</v>
      </c>
      <c r="F12" s="12" t="str">
        <f>Exclosure.data.RAW!F12</f>
        <v>DRY</v>
      </c>
      <c r="G12" s="12" t="str">
        <f>Exclosure.data.RAW!G12</f>
        <v>W</v>
      </c>
      <c r="H12" s="22">
        <f>Exclosure.data.RAW!H12</f>
        <v>3</v>
      </c>
      <c r="I12" s="12" t="str">
        <f>Exclosure.data.RAW!I12</f>
        <v>H0</v>
      </c>
      <c r="J12" s="12" t="str">
        <f>Exclosure.data.RAW!J12</f>
        <v>H0</v>
      </c>
      <c r="K12" s="22">
        <f>Exclosure.data.RAW!K12</f>
        <v>998</v>
      </c>
      <c r="L12" s="75">
        <f>Exclosure.data.RAW!L12</f>
        <v>-3.295644969</v>
      </c>
      <c r="M12" s="75">
        <f>Exclosure.data.RAW!M12</f>
        <v>34.852435010999997</v>
      </c>
      <c r="N12" s="17">
        <f>Exclosure.data.RAW!N12</f>
        <v>42786</v>
      </c>
      <c r="O12" s="17"/>
      <c r="P12" s="22" t="str">
        <f>Exclosure.data.RAW!P12 &amp; ""</f>
        <v/>
      </c>
      <c r="Q12" s="52" t="str">
        <f>Exclosure.data.RAW!Q12 &amp; ""</f>
        <v/>
      </c>
      <c r="R12" s="52" t="str">
        <f>Exclosure.data.RAW!R12 &amp; ""</f>
        <v/>
      </c>
      <c r="S12" s="66" t="str">
        <f>Exclosure.data.RAW!S12</f>
        <v>Cyn.dac</v>
      </c>
      <c r="T12" s="180" t="str">
        <f>Exclosure.data.RAW!T12 &amp; ""</f>
        <v/>
      </c>
      <c r="U12" s="180" t="str">
        <f>Exclosure.data.RAW!U12 &amp; ""</f>
        <v>0.4</v>
      </c>
      <c r="V12" s="180" t="str">
        <f>Exclosure.data.RAW!V12 &amp; ""</f>
        <v>8</v>
      </c>
      <c r="W12" s="180" t="str">
        <f>Exclosure.data.RAW!W12 &amp; ""</f>
        <v>30</v>
      </c>
      <c r="X12" s="178" t="str">
        <f>Exclosure.data.RAW!Z12 &amp; ""</f>
        <v/>
      </c>
      <c r="Y12" s="178" t="str">
        <f>Exclosure.data.RAW!AA12 &amp; ""</f>
        <v/>
      </c>
      <c r="Z12" s="178" t="str">
        <f>Exclosure.data.RAW!AB12 &amp; ""</f>
        <v/>
      </c>
      <c r="AA12" s="178" t="str">
        <f>Exclosure.data.RAW!AC12 &amp; ""</f>
        <v/>
      </c>
      <c r="AB12" s="181" t="str">
        <f>Exclosure.data.RAW!AH12 &amp; ""</f>
        <v>2.42</v>
      </c>
      <c r="AC12" s="181" t="str">
        <f>Exclosure.data.RAW!AK12 &amp; ""</f>
        <v>11.05</v>
      </c>
      <c r="AD12" s="181">
        <f>Exclosure.data.RAW!BH12</f>
        <v>13.47</v>
      </c>
      <c r="AE12" s="181" t="str">
        <f>Exclosure.data.RAW!AN12 &amp; ""</f>
        <v/>
      </c>
      <c r="AF12" s="181" t="str">
        <f>Exclosure.data.RAW!AO12 &amp; ""</f>
        <v/>
      </c>
      <c r="AG12" s="181" t="str">
        <f>Exclosure.data.RAW!AP12 &amp; ""</f>
        <v/>
      </c>
      <c r="AH12" s="181" t="str">
        <f>Exclosure.data.RAW!AQ12 &amp; ""</f>
        <v/>
      </c>
      <c r="AI12" s="181" t="str">
        <f>Exclosure.data.RAW!AR12 &amp; ""</f>
        <v/>
      </c>
      <c r="AJ12" s="181" t="str">
        <f>Exclosure.data.RAW!AS12 &amp; ""</f>
        <v/>
      </c>
      <c r="AK12" s="181" t="str">
        <f>Exclosure.data.RAW!AT12 &amp; ""</f>
        <v>0.23</v>
      </c>
      <c r="AL12" s="181" t="str">
        <f>Exclosure.data.RAW!AU12 &amp; ""</f>
        <v>3.34</v>
      </c>
      <c r="AM12" s="181" t="str">
        <f>Exclosure.data.RAW!AV12 &amp; ""</f>
        <v>5.57</v>
      </c>
      <c r="AN12" s="181" t="str">
        <f>Exclosure.data.RAW!AW12 &amp; ""</f>
        <v/>
      </c>
      <c r="AO12" s="181" t="str">
        <f>Exclosure.data.RAW!AX12 &amp; ""</f>
        <v/>
      </c>
      <c r="AP12" s="181" t="str">
        <f>Exclosure.data.RAW!AY12 &amp; ""</f>
        <v/>
      </c>
      <c r="AQ12" s="181" t="str">
        <f>Exclosure.data.RAW!AZ12 &amp; ""</f>
        <v>0.21</v>
      </c>
      <c r="AR12" s="181" t="str">
        <f>Exclosure.data.RAW!BA12 &amp; ""</f>
        <v/>
      </c>
      <c r="AS12" s="181" t="str">
        <f>Exclosure.data.RAW!BB12 &amp; ""</f>
        <v/>
      </c>
      <c r="AT12" s="181" t="str">
        <f>Exclosure.data.RAW!BC12 &amp; ""</f>
        <v>1.36</v>
      </c>
      <c r="AU12" s="54" t="str">
        <f>Exclosure.data.RAW!BD12</f>
        <v/>
      </c>
      <c r="AV12" s="54">
        <f>Exclosure.data.RAW!BE12</f>
        <v>0.23</v>
      </c>
      <c r="AW12" s="54">
        <f>Exclosure.data.RAW!BF12</f>
        <v>5.57</v>
      </c>
      <c r="AX12" s="54">
        <f>Exclosure.data.RAW!BG12</f>
        <v>1.36</v>
      </c>
    </row>
    <row r="13" spans="1:50" x14ac:dyDescent="0.25">
      <c r="A13" s="12" t="str">
        <f>Exclosure.data.RAW!A13</f>
        <v>DRY_W_4_H0</v>
      </c>
      <c r="B13" s="12" t="str">
        <f>Exclosure.data.RAW!B13</f>
        <v>DRY_W_4_H1</v>
      </c>
      <c r="C13" s="12" t="str">
        <f>Exclosure.data.RAW!C13</f>
        <v>DRY_W</v>
      </c>
      <c r="D13" s="12" t="str">
        <f>Exclosure.data.RAW!D13</f>
        <v>DRY_W_4</v>
      </c>
      <c r="E13" s="12" t="str">
        <f>Exclosure.data.RAW!E13</f>
        <v>Maswa</v>
      </c>
      <c r="F13" s="12" t="str">
        <f>Exclosure.data.RAW!F13</f>
        <v>DRY</v>
      </c>
      <c r="G13" s="12" t="str">
        <f>Exclosure.data.RAW!G13</f>
        <v>W</v>
      </c>
      <c r="H13" s="22">
        <f>Exclosure.data.RAW!H13</f>
        <v>4</v>
      </c>
      <c r="I13" s="12" t="str">
        <f>Exclosure.data.RAW!I13</f>
        <v>H0</v>
      </c>
      <c r="J13" s="12" t="str">
        <f>Exclosure.data.RAW!J13</f>
        <v>H0</v>
      </c>
      <c r="K13" s="22">
        <f>Exclosure.data.RAW!K13</f>
        <v>1000</v>
      </c>
      <c r="L13" s="75">
        <f>Exclosure.data.RAW!L13</f>
        <v>-3.296013018</v>
      </c>
      <c r="M13" s="75">
        <f>Exclosure.data.RAW!M13</f>
        <v>34.854326974999999</v>
      </c>
      <c r="N13" s="17">
        <f>Exclosure.data.RAW!N13</f>
        <v>42786</v>
      </c>
      <c r="O13" s="17"/>
      <c r="P13" s="22" t="str">
        <f>Exclosure.data.RAW!P13 &amp; ""</f>
        <v/>
      </c>
      <c r="Q13" s="52" t="str">
        <f>Exclosure.data.RAW!Q13 &amp; ""</f>
        <v/>
      </c>
      <c r="R13" s="52" t="str">
        <f>Exclosure.data.RAW!R13 &amp; ""</f>
        <v/>
      </c>
      <c r="S13" s="66" t="str">
        <f>Exclosure.data.RAW!S13</f>
        <v>Cyn.dac</v>
      </c>
      <c r="T13" s="180" t="str">
        <f>Exclosure.data.RAW!T13 &amp; ""</f>
        <v/>
      </c>
      <c r="U13" s="180" t="str">
        <f>Exclosure.data.RAW!U13 &amp; ""</f>
        <v>0.4</v>
      </c>
      <c r="V13" s="180" t="str">
        <f>Exclosure.data.RAW!V13 &amp; ""</f>
        <v>10</v>
      </c>
      <c r="W13" s="180" t="str">
        <f>Exclosure.data.RAW!W13 &amp; ""</f>
        <v>40</v>
      </c>
      <c r="X13" s="178" t="str">
        <f>Exclosure.data.RAW!Z13 &amp; ""</f>
        <v/>
      </c>
      <c r="Y13" s="178" t="str">
        <f>Exclosure.data.RAW!AA13 &amp; ""</f>
        <v/>
      </c>
      <c r="Z13" s="178" t="str">
        <f>Exclosure.data.RAW!AB13 &amp; ""</f>
        <v/>
      </c>
      <c r="AA13" s="178" t="str">
        <f>Exclosure.data.RAW!AC13 &amp; ""</f>
        <v/>
      </c>
      <c r="AB13" s="181" t="str">
        <f>Exclosure.data.RAW!AH13 &amp; ""</f>
        <v>1.47</v>
      </c>
      <c r="AC13" s="181" t="str">
        <f>Exclosure.data.RAW!AK13 &amp; ""</f>
        <v>13.36</v>
      </c>
      <c r="AD13" s="181">
        <f>Exclosure.data.RAW!BH13</f>
        <v>14.83</v>
      </c>
      <c r="AE13" s="181" t="str">
        <f>Exclosure.data.RAW!AN13 &amp; ""</f>
        <v/>
      </c>
      <c r="AF13" s="181" t="str">
        <f>Exclosure.data.RAW!AO13 &amp; ""</f>
        <v/>
      </c>
      <c r="AG13" s="181" t="str">
        <f>Exclosure.data.RAW!AP13 &amp; ""</f>
        <v/>
      </c>
      <c r="AH13" s="181" t="str">
        <f>Exclosure.data.RAW!AQ13 &amp; ""</f>
        <v/>
      </c>
      <c r="AI13" s="181" t="str">
        <f>Exclosure.data.RAW!AR13 &amp; ""</f>
        <v/>
      </c>
      <c r="AJ13" s="181" t="str">
        <f>Exclosure.data.RAW!AS13 &amp; ""</f>
        <v/>
      </c>
      <c r="AK13" s="181" t="str">
        <f>Exclosure.data.RAW!AT13 &amp; ""</f>
        <v>0.24</v>
      </c>
      <c r="AL13" s="181" t="str">
        <f>Exclosure.data.RAW!AU13 &amp; ""</f>
        <v/>
      </c>
      <c r="AM13" s="181" t="str">
        <f>Exclosure.data.RAW!AV13 &amp; ""</f>
        <v/>
      </c>
      <c r="AN13" s="181" t="str">
        <f>Exclosure.data.RAW!AW13 &amp; ""</f>
        <v/>
      </c>
      <c r="AO13" s="181" t="str">
        <f>Exclosure.data.RAW!AX13 &amp; ""</f>
        <v/>
      </c>
      <c r="AP13" s="181" t="str">
        <f>Exclosure.data.RAW!AY13 &amp; ""</f>
        <v/>
      </c>
      <c r="AQ13" s="181" t="str">
        <f>Exclosure.data.RAW!AZ13 &amp; ""</f>
        <v/>
      </c>
      <c r="AR13" s="181" t="str">
        <f>Exclosure.data.RAW!BA13 &amp; ""</f>
        <v/>
      </c>
      <c r="AS13" s="181" t="str">
        <f>Exclosure.data.RAW!BB13 &amp; ""</f>
        <v>0.38</v>
      </c>
      <c r="AT13" s="181" t="str">
        <f>Exclosure.data.RAW!BC13 &amp; ""</f>
        <v>0.87</v>
      </c>
      <c r="AU13" s="54" t="str">
        <f>Exclosure.data.RAW!BD13</f>
        <v/>
      </c>
      <c r="AV13" s="54">
        <f>Exclosure.data.RAW!BE13</f>
        <v>0.24</v>
      </c>
      <c r="AW13" s="54" t="str">
        <f>Exclosure.data.RAW!BF13</f>
        <v/>
      </c>
      <c r="AX13" s="54">
        <f>Exclosure.data.RAW!BG13</f>
        <v>0.38</v>
      </c>
    </row>
    <row r="14" spans="1:50" x14ac:dyDescent="0.25">
      <c r="A14" s="12" t="str">
        <f>Exclosure.data.RAW!A14</f>
        <v>DRY_P_1_H0</v>
      </c>
      <c r="B14" s="12" t="str">
        <f>Exclosure.data.RAW!B14</f>
        <v>DRY_P_1_H1</v>
      </c>
      <c r="C14" s="12" t="str">
        <f>Exclosure.data.RAW!C14</f>
        <v>DRY_P</v>
      </c>
      <c r="D14" s="12" t="str">
        <f>Exclosure.data.RAW!D14</f>
        <v>DRY_P_1</v>
      </c>
      <c r="E14" s="12" t="str">
        <f>Exclosure.data.RAW!E14</f>
        <v>Makao</v>
      </c>
      <c r="F14" s="12" t="str">
        <f>Exclosure.data.RAW!F14</f>
        <v>DRY</v>
      </c>
      <c r="G14" s="12" t="str">
        <f>Exclosure.data.RAW!G14</f>
        <v>P</v>
      </c>
      <c r="H14" s="22">
        <f>Exclosure.data.RAW!H14</f>
        <v>1</v>
      </c>
      <c r="I14" s="12" t="str">
        <f>Exclosure.data.RAW!I14</f>
        <v>H0</v>
      </c>
      <c r="J14" s="12" t="str">
        <f>Exclosure.data.RAW!J14</f>
        <v>H0</v>
      </c>
      <c r="K14" s="22">
        <f>Exclosure.data.RAW!K14</f>
        <v>1009</v>
      </c>
      <c r="L14" s="75">
        <f>Exclosure.data.RAW!L14</f>
        <v>-3.3032119830000002</v>
      </c>
      <c r="M14" s="75">
        <f>Exclosure.data.RAW!M14</f>
        <v>34.847736032999997</v>
      </c>
      <c r="N14" s="17">
        <f>Exclosure.data.RAW!N14</f>
        <v>42787</v>
      </c>
      <c r="O14" s="17"/>
      <c r="P14" s="22" t="str">
        <f>Exclosure.data.RAW!P14 &amp; ""</f>
        <v/>
      </c>
      <c r="Q14" s="52" t="str">
        <f>Exclosure.data.RAW!Q14 &amp; ""</f>
        <v/>
      </c>
      <c r="R14" s="52" t="str">
        <f>Exclosure.data.RAW!R14 &amp; ""</f>
        <v/>
      </c>
      <c r="S14" s="66" t="str">
        <f>Exclosure.data.RAW!S14</f>
        <v>Chl.pyc</v>
      </c>
      <c r="T14" s="180" t="str">
        <f>Exclosure.data.RAW!T14 &amp; ""</f>
        <v>1.4</v>
      </c>
      <c r="U14" s="180" t="str">
        <f>Exclosure.data.RAW!U14 &amp; ""</f>
        <v>3.1</v>
      </c>
      <c r="V14" s="180" t="str">
        <f>Exclosure.data.RAW!V14 &amp; ""</f>
        <v>10</v>
      </c>
      <c r="W14" s="180" t="str">
        <f>Exclosure.data.RAW!W14 &amp; ""</f>
        <v>50</v>
      </c>
      <c r="X14" s="178" t="str">
        <f>Exclosure.data.RAW!Z14 &amp; ""</f>
        <v/>
      </c>
      <c r="Y14" s="178" t="str">
        <f>Exclosure.data.RAW!AA14 &amp; ""</f>
        <v/>
      </c>
      <c r="Z14" s="178" t="str">
        <f>Exclosure.data.RAW!AB14 &amp; ""</f>
        <v/>
      </c>
      <c r="AA14" s="178" t="str">
        <f>Exclosure.data.RAW!AC14 &amp; ""</f>
        <v/>
      </c>
      <c r="AB14" s="181" t="str">
        <f>Exclosure.data.RAW!AH14 &amp; ""</f>
        <v>2.03</v>
      </c>
      <c r="AC14" s="181" t="str">
        <f>Exclosure.data.RAW!AK14 &amp; ""</f>
        <v>11.73</v>
      </c>
      <c r="AD14" s="181">
        <f>Exclosure.data.RAW!BH14</f>
        <v>13.76</v>
      </c>
      <c r="AE14" s="181" t="str">
        <f>Exclosure.data.RAW!AN14 &amp; ""</f>
        <v/>
      </c>
      <c r="AF14" s="181" t="str">
        <f>Exclosure.data.RAW!AO14 &amp; ""</f>
        <v/>
      </c>
      <c r="AG14" s="181" t="str">
        <f>Exclosure.data.RAW!AP14 &amp; ""</f>
        <v>2.21</v>
      </c>
      <c r="AH14" s="181" t="str">
        <f>Exclosure.data.RAW!AQ14 &amp; ""</f>
        <v/>
      </c>
      <c r="AI14" s="181" t="str">
        <f>Exclosure.data.RAW!AR14 &amp; ""</f>
        <v/>
      </c>
      <c r="AJ14" s="181" t="str">
        <f>Exclosure.data.RAW!AS14 &amp; ""</f>
        <v/>
      </c>
      <c r="AK14" s="181" t="str">
        <f>Exclosure.data.RAW!AT14 &amp; ""</f>
        <v>0.25</v>
      </c>
      <c r="AL14" s="181" t="str">
        <f>Exclosure.data.RAW!AU14 &amp; ""</f>
        <v>2.43</v>
      </c>
      <c r="AM14" s="181" t="str">
        <f>Exclosure.data.RAW!AV14 &amp; ""</f>
        <v>2.14</v>
      </c>
      <c r="AN14" s="181" t="str">
        <f>Exclosure.data.RAW!AW14 &amp; ""</f>
        <v/>
      </c>
      <c r="AO14" s="181" t="str">
        <f>Exclosure.data.RAW!AX14 &amp; ""</f>
        <v/>
      </c>
      <c r="AP14" s="181" t="str">
        <f>Exclosure.data.RAW!AY14 &amp; ""</f>
        <v/>
      </c>
      <c r="AQ14" s="181" t="str">
        <f>Exclosure.data.RAW!AZ14 &amp; ""</f>
        <v>0.16</v>
      </c>
      <c r="AR14" s="181" t="str">
        <f>Exclosure.data.RAW!BA14 &amp; ""</f>
        <v/>
      </c>
      <c r="AS14" s="181" t="str">
        <f>Exclosure.data.RAW!BB14 &amp; ""</f>
        <v/>
      </c>
      <c r="AT14" s="181" t="str">
        <f>Exclosure.data.RAW!BC14 &amp; ""</f>
        <v>1.15</v>
      </c>
      <c r="AU14" s="54">
        <f>Exclosure.data.RAW!BD14</f>
        <v>2.21</v>
      </c>
      <c r="AV14" s="54">
        <f>Exclosure.data.RAW!BE14</f>
        <v>0.25</v>
      </c>
      <c r="AW14" s="54">
        <f>Exclosure.data.RAW!BF14</f>
        <v>2.14</v>
      </c>
      <c r="AX14" s="54">
        <f>Exclosure.data.RAW!BG14</f>
        <v>1.1499999999999999</v>
      </c>
    </row>
    <row r="15" spans="1:50" x14ac:dyDescent="0.25">
      <c r="A15" s="12" t="str">
        <f>Exclosure.data.RAW!A15</f>
        <v>DRY_P_2_H0</v>
      </c>
      <c r="B15" s="12" t="str">
        <f>Exclosure.data.RAW!B15</f>
        <v>DRY_P_2_H1</v>
      </c>
      <c r="C15" s="12" t="str">
        <f>Exclosure.data.RAW!C15</f>
        <v>DRY_P</v>
      </c>
      <c r="D15" s="12" t="str">
        <f>Exclosure.data.RAW!D15</f>
        <v>DRY_P_2</v>
      </c>
      <c r="E15" s="12" t="str">
        <f>Exclosure.data.RAW!E15</f>
        <v>Makao</v>
      </c>
      <c r="F15" s="12" t="str">
        <f>Exclosure.data.RAW!F15</f>
        <v>DRY</v>
      </c>
      <c r="G15" s="12" t="str">
        <f>Exclosure.data.RAW!G15</f>
        <v>P</v>
      </c>
      <c r="H15" s="22">
        <f>Exclosure.data.RAW!H15</f>
        <v>2</v>
      </c>
      <c r="I15" s="12" t="str">
        <f>Exclosure.data.RAW!I15</f>
        <v>H0</v>
      </c>
      <c r="J15" s="12" t="str">
        <f>Exclosure.data.RAW!J15</f>
        <v>H0</v>
      </c>
      <c r="K15" s="22">
        <f>Exclosure.data.RAW!K15</f>
        <v>1006</v>
      </c>
      <c r="L15" s="75">
        <f>Exclosure.data.RAW!L15</f>
        <v>-3.40842599</v>
      </c>
      <c r="M15" s="75">
        <f>Exclosure.data.RAW!M15</f>
        <v>34.850243982000002</v>
      </c>
      <c r="N15" s="17">
        <f>Exclosure.data.RAW!N15</f>
        <v>42787</v>
      </c>
      <c r="O15" s="17"/>
      <c r="P15" s="22" t="str">
        <f>Exclosure.data.RAW!P15 &amp; ""</f>
        <v/>
      </c>
      <c r="Q15" s="52" t="str">
        <f>Exclosure.data.RAW!Q15 &amp; ""</f>
        <v/>
      </c>
      <c r="R15" s="52" t="str">
        <f>Exclosure.data.RAW!R15 &amp; ""</f>
        <v/>
      </c>
      <c r="S15" s="66" t="str">
        <f>Exclosure.data.RAW!S15</f>
        <v>Chl.pyc</v>
      </c>
      <c r="T15" s="180" t="str">
        <f>Exclosure.data.RAW!T15 &amp; ""</f>
        <v>0.5</v>
      </c>
      <c r="U15" s="180" t="str">
        <f>Exclosure.data.RAW!U15 &amp; ""</f>
        <v>1.3</v>
      </c>
      <c r="V15" s="180" t="str">
        <f>Exclosure.data.RAW!V15 &amp; ""</f>
        <v>27</v>
      </c>
      <c r="W15" s="180" t="str">
        <f>Exclosure.data.RAW!W15 &amp; ""</f>
        <v>45</v>
      </c>
      <c r="X15" s="178" t="str">
        <f>Exclosure.data.RAW!Z15 &amp; ""</f>
        <v/>
      </c>
      <c r="Y15" s="178" t="str">
        <f>Exclosure.data.RAW!AA15 &amp; ""</f>
        <v/>
      </c>
      <c r="Z15" s="178" t="str">
        <f>Exclosure.data.RAW!AB15 &amp; ""</f>
        <v/>
      </c>
      <c r="AA15" s="178" t="str">
        <f>Exclosure.data.RAW!AC15 &amp; ""</f>
        <v/>
      </c>
      <c r="AB15" s="181" t="str">
        <f>Exclosure.data.RAW!AH15 &amp; ""</f>
        <v>5.9</v>
      </c>
      <c r="AC15" s="181" t="str">
        <f>Exclosure.data.RAW!AK15 &amp; ""</f>
        <v>4.22</v>
      </c>
      <c r="AD15" s="181">
        <f>Exclosure.data.RAW!BH15</f>
        <v>10.120000000000001</v>
      </c>
      <c r="AE15" s="181" t="str">
        <f>Exclosure.data.RAW!AN15 &amp; ""</f>
        <v/>
      </c>
      <c r="AF15" s="181" t="str">
        <f>Exclosure.data.RAW!AO15 &amp; ""</f>
        <v/>
      </c>
      <c r="AG15" s="181" t="str">
        <f>Exclosure.data.RAW!AP15 &amp; ""</f>
        <v/>
      </c>
      <c r="AH15" s="181" t="str">
        <f>Exclosure.data.RAW!AQ15 &amp; ""</f>
        <v/>
      </c>
      <c r="AI15" s="181" t="str">
        <f>Exclosure.data.RAW!AR15 &amp; ""</f>
        <v/>
      </c>
      <c r="AJ15" s="181" t="str">
        <f>Exclosure.data.RAW!AS15 &amp; ""</f>
        <v/>
      </c>
      <c r="AK15" s="181" t="str">
        <f>Exclosure.data.RAW!AT15 &amp; ""</f>
        <v>0.34</v>
      </c>
      <c r="AL15" s="181" t="str">
        <f>Exclosure.data.RAW!AU15 &amp; ""</f>
        <v>0.69</v>
      </c>
      <c r="AM15" s="181" t="str">
        <f>Exclosure.data.RAW!AV15 &amp; ""</f>
        <v/>
      </c>
      <c r="AN15" s="181" t="str">
        <f>Exclosure.data.RAW!AW15 &amp; ""</f>
        <v/>
      </c>
      <c r="AO15" s="181" t="str">
        <f>Exclosure.data.RAW!AX15 &amp; ""</f>
        <v>3.02</v>
      </c>
      <c r="AP15" s="181" t="str">
        <f>Exclosure.data.RAW!AY15 &amp; ""</f>
        <v/>
      </c>
      <c r="AQ15" s="181" t="str">
        <f>Exclosure.data.RAW!AZ15 &amp; ""</f>
        <v/>
      </c>
      <c r="AR15" s="181" t="str">
        <f>Exclosure.data.RAW!BA15 &amp; ""</f>
        <v/>
      </c>
      <c r="AS15" s="181" t="str">
        <f>Exclosure.data.RAW!BB15 &amp; ""</f>
        <v>0.37</v>
      </c>
      <c r="AT15" s="181" t="str">
        <f>Exclosure.data.RAW!BC15 &amp; ""</f>
        <v>1.4</v>
      </c>
      <c r="AU15" s="54" t="str">
        <f>Exclosure.data.RAW!BD15</f>
        <v/>
      </c>
      <c r="AV15" s="54">
        <f>Exclosure.data.RAW!BE15</f>
        <v>0.34</v>
      </c>
      <c r="AW15" s="54">
        <f>Exclosure.data.RAW!BF15</f>
        <v>3.02</v>
      </c>
      <c r="AX15" s="54">
        <f>Exclosure.data.RAW!BG15</f>
        <v>0.37</v>
      </c>
    </row>
    <row r="16" spans="1:50" x14ac:dyDescent="0.25">
      <c r="A16" s="12" t="str">
        <f>Exclosure.data.RAW!A16</f>
        <v>DRY_P_3_H0</v>
      </c>
      <c r="B16" s="12" t="str">
        <f>Exclosure.data.RAW!B16</f>
        <v>DRY_P_3_H1</v>
      </c>
      <c r="C16" s="12" t="str">
        <f>Exclosure.data.RAW!C16</f>
        <v>DRY_P</v>
      </c>
      <c r="D16" s="12" t="str">
        <f>Exclosure.data.RAW!D16</f>
        <v>DRY_P_3</v>
      </c>
      <c r="E16" s="12" t="str">
        <f>Exclosure.data.RAW!E16</f>
        <v>Makao</v>
      </c>
      <c r="F16" s="12" t="str">
        <f>Exclosure.data.RAW!F16</f>
        <v>DRY</v>
      </c>
      <c r="G16" s="12" t="str">
        <f>Exclosure.data.RAW!G16</f>
        <v>P</v>
      </c>
      <c r="H16" s="22">
        <f>Exclosure.data.RAW!H16</f>
        <v>3</v>
      </c>
      <c r="I16" s="12" t="str">
        <f>Exclosure.data.RAW!I16</f>
        <v>H0</v>
      </c>
      <c r="J16" s="12" t="str">
        <f>Exclosure.data.RAW!J16</f>
        <v>H0</v>
      </c>
      <c r="K16" s="22">
        <f>Exclosure.data.RAW!K16</f>
        <v>1001</v>
      </c>
      <c r="L16" s="75">
        <f>Exclosure.data.RAW!L16</f>
        <v>-3.4063160140000002</v>
      </c>
      <c r="M16" s="75">
        <f>Exclosure.data.RAW!M16</f>
        <v>34.850407009999998</v>
      </c>
      <c r="N16" s="17">
        <f>Exclosure.data.RAW!N16</f>
        <v>42786</v>
      </c>
      <c r="O16" s="17"/>
      <c r="P16" s="22" t="str">
        <f>Exclosure.data.RAW!P16 &amp; ""</f>
        <v/>
      </c>
      <c r="Q16" s="52" t="str">
        <f>Exclosure.data.RAW!Q16 &amp; ""</f>
        <v/>
      </c>
      <c r="R16" s="52" t="str">
        <f>Exclosure.data.RAW!R16 &amp; ""</f>
        <v/>
      </c>
      <c r="S16" s="66" t="str">
        <f>Exclosure.data.RAW!S16</f>
        <v>Chl.pyc</v>
      </c>
      <c r="T16" s="180" t="str">
        <f>Exclosure.data.RAW!T16 &amp; ""</f>
        <v>1</v>
      </c>
      <c r="U16" s="180" t="str">
        <f>Exclosure.data.RAW!U16 &amp; ""</f>
        <v>3</v>
      </c>
      <c r="V16" s="180" t="str">
        <f>Exclosure.data.RAW!V16 &amp; ""</f>
        <v>8</v>
      </c>
      <c r="W16" s="180" t="str">
        <f>Exclosure.data.RAW!W16 &amp; ""</f>
        <v>30</v>
      </c>
      <c r="X16" s="178" t="str">
        <f>Exclosure.data.RAW!Z16 &amp; ""</f>
        <v/>
      </c>
      <c r="Y16" s="178" t="str">
        <f>Exclosure.data.RAW!AA16 &amp; ""</f>
        <v/>
      </c>
      <c r="Z16" s="178" t="str">
        <f>Exclosure.data.RAW!AB16 &amp; ""</f>
        <v/>
      </c>
      <c r="AA16" s="178" t="str">
        <f>Exclosure.data.RAW!AC16 &amp; ""</f>
        <v/>
      </c>
      <c r="AB16" s="181" t="str">
        <f>Exclosure.data.RAW!AH16 &amp; ""</f>
        <v>0.79</v>
      </c>
      <c r="AC16" s="181" t="str">
        <f>Exclosure.data.RAW!AK16 &amp; ""</f>
        <v>11</v>
      </c>
      <c r="AD16" s="181">
        <f>Exclosure.data.RAW!BH16</f>
        <v>11.79</v>
      </c>
      <c r="AE16" s="181" t="str">
        <f>Exclosure.data.RAW!AN16 &amp; ""</f>
        <v/>
      </c>
      <c r="AF16" s="181" t="str">
        <f>Exclosure.data.RAW!AO16 &amp; ""</f>
        <v/>
      </c>
      <c r="AG16" s="181" t="str">
        <f>Exclosure.data.RAW!AP16 &amp; ""</f>
        <v/>
      </c>
      <c r="AH16" s="181" t="str">
        <f>Exclosure.data.RAW!AQ16 &amp; ""</f>
        <v/>
      </c>
      <c r="AI16" s="181" t="str">
        <f>Exclosure.data.RAW!AR16 &amp; ""</f>
        <v/>
      </c>
      <c r="AJ16" s="181" t="str">
        <f>Exclosure.data.RAW!AS16 &amp; ""</f>
        <v/>
      </c>
      <c r="AK16" s="181" t="str">
        <f>Exclosure.data.RAW!AT16 &amp; ""</f>
        <v>0.17</v>
      </c>
      <c r="AL16" s="181" t="str">
        <f>Exclosure.data.RAW!AU16 &amp; ""</f>
        <v>2.61</v>
      </c>
      <c r="AM16" s="181" t="str">
        <f>Exclosure.data.RAW!AV16 &amp; ""</f>
        <v>2.7</v>
      </c>
      <c r="AN16" s="181" t="str">
        <f>Exclosure.data.RAW!AW16 &amp; ""</f>
        <v/>
      </c>
      <c r="AO16" s="181" t="str">
        <f>Exclosure.data.RAW!AX16 &amp; ""</f>
        <v/>
      </c>
      <c r="AP16" s="181" t="str">
        <f>Exclosure.data.RAW!AY16 &amp; ""</f>
        <v/>
      </c>
      <c r="AQ16" s="181" t="str">
        <f>Exclosure.data.RAW!AZ16 &amp; ""</f>
        <v>0.13</v>
      </c>
      <c r="AR16" s="181" t="str">
        <f>Exclosure.data.RAW!BA16 &amp; ""</f>
        <v/>
      </c>
      <c r="AS16" s="181" t="str">
        <f>Exclosure.data.RAW!BB16 &amp; ""</f>
        <v/>
      </c>
      <c r="AT16" s="181" t="str">
        <f>Exclosure.data.RAW!BC16 &amp; ""</f>
        <v>1.16</v>
      </c>
      <c r="AU16" s="54" t="str">
        <f>Exclosure.data.RAW!BD16</f>
        <v/>
      </c>
      <c r="AV16" s="54">
        <f>Exclosure.data.RAW!BE16</f>
        <v>0.17</v>
      </c>
      <c r="AW16" s="54">
        <f>Exclosure.data.RAW!BF16</f>
        <v>2.7</v>
      </c>
      <c r="AX16" s="54">
        <f>Exclosure.data.RAW!BG16</f>
        <v>1.1599999999999999</v>
      </c>
    </row>
    <row r="17" spans="1:50" x14ac:dyDescent="0.25">
      <c r="A17" s="12" t="str">
        <f>Exclosure.data.RAW!A17</f>
        <v>DRY_P_4_H0</v>
      </c>
      <c r="B17" s="12" t="str">
        <f>Exclosure.data.RAW!B17</f>
        <v>DRY_P_4_H1</v>
      </c>
      <c r="C17" s="12" t="str">
        <f>Exclosure.data.RAW!C17</f>
        <v>DRY_P</v>
      </c>
      <c r="D17" s="12" t="str">
        <f>Exclosure.data.RAW!D17</f>
        <v>DRY_P_4</v>
      </c>
      <c r="E17" s="12" t="str">
        <f>Exclosure.data.RAW!E17</f>
        <v>Makao</v>
      </c>
      <c r="F17" s="12" t="str">
        <f>Exclosure.data.RAW!F17</f>
        <v>DRY</v>
      </c>
      <c r="G17" s="12" t="str">
        <f>Exclosure.data.RAW!G17</f>
        <v>P</v>
      </c>
      <c r="H17" s="22">
        <f>Exclosure.data.RAW!H17</f>
        <v>4</v>
      </c>
      <c r="I17" s="12" t="str">
        <f>Exclosure.data.RAW!I17</f>
        <v>H0</v>
      </c>
      <c r="J17" s="12" t="str">
        <f>Exclosure.data.RAW!J17</f>
        <v>H0</v>
      </c>
      <c r="K17" s="22">
        <f>Exclosure.data.RAW!K17</f>
        <v>1003</v>
      </c>
      <c r="L17" s="75">
        <f>Exclosure.data.RAW!L17</f>
        <v>-3.4068529590000001</v>
      </c>
      <c r="M17" s="75">
        <f>Exclosure.data.RAW!M17</f>
        <v>34.851600005999998</v>
      </c>
      <c r="N17" s="17">
        <f>Exclosure.data.RAW!N17</f>
        <v>42786</v>
      </c>
      <c r="O17" s="17"/>
      <c r="P17" s="22" t="str">
        <f>Exclosure.data.RAW!P17 &amp; ""</f>
        <v/>
      </c>
      <c r="Q17" s="52" t="str">
        <f>Exclosure.data.RAW!Q17 &amp; ""</f>
        <v/>
      </c>
      <c r="R17" s="52" t="str">
        <f>Exclosure.data.RAW!R17 &amp; ""</f>
        <v/>
      </c>
      <c r="S17" s="66" t="str">
        <f>Exclosure.data.RAW!S17</f>
        <v>Chl.pyc</v>
      </c>
      <c r="T17" s="180" t="str">
        <f>Exclosure.data.RAW!T17 &amp; ""</f>
        <v>1.3</v>
      </c>
      <c r="U17" s="180" t="str">
        <f>Exclosure.data.RAW!U17 &amp; ""</f>
        <v>1.9</v>
      </c>
      <c r="V17" s="180" t="str">
        <f>Exclosure.data.RAW!V17 &amp; ""</f>
        <v>7</v>
      </c>
      <c r="W17" s="180" t="str">
        <f>Exclosure.data.RAW!W17 &amp; ""</f>
        <v>40</v>
      </c>
      <c r="X17" s="178" t="str">
        <f>Exclosure.data.RAW!Z17 &amp; ""</f>
        <v/>
      </c>
      <c r="Y17" s="178" t="str">
        <f>Exclosure.data.RAW!AA17 &amp; ""</f>
        <v/>
      </c>
      <c r="Z17" s="178" t="str">
        <f>Exclosure.data.RAW!AB17 &amp; ""</f>
        <v/>
      </c>
      <c r="AA17" s="178" t="str">
        <f>Exclosure.data.RAW!AC17 &amp; ""</f>
        <v/>
      </c>
      <c r="AB17" s="181" t="str">
        <f>Exclosure.data.RAW!AH17 &amp; ""</f>
        <v>1.16</v>
      </c>
      <c r="AC17" s="181" t="str">
        <f>Exclosure.data.RAW!AK17 &amp; ""</f>
        <v>11.66</v>
      </c>
      <c r="AD17" s="181">
        <f>Exclosure.data.RAW!BH17</f>
        <v>12.82</v>
      </c>
      <c r="AE17" s="181" t="str">
        <f>Exclosure.data.RAW!AN17 &amp; ""</f>
        <v/>
      </c>
      <c r="AF17" s="181" t="str">
        <f>Exclosure.data.RAW!AO17 &amp; ""</f>
        <v/>
      </c>
      <c r="AG17" s="181" t="str">
        <f>Exclosure.data.RAW!AP17 &amp; ""</f>
        <v/>
      </c>
      <c r="AH17" s="181" t="str">
        <f>Exclosure.data.RAW!AQ17 &amp; ""</f>
        <v/>
      </c>
      <c r="AI17" s="181" t="str">
        <f>Exclosure.data.RAW!AR17 &amp; ""</f>
        <v/>
      </c>
      <c r="AJ17" s="181" t="str">
        <f>Exclosure.data.RAW!AS17 &amp; ""</f>
        <v/>
      </c>
      <c r="AK17" s="181" t="str">
        <f>Exclosure.data.RAW!AT17 &amp; ""</f>
        <v>0.15</v>
      </c>
      <c r="AL17" s="181" t="str">
        <f>Exclosure.data.RAW!AU17 &amp; ""</f>
        <v/>
      </c>
      <c r="AM17" s="181" t="str">
        <f>Exclosure.data.RAW!AV17 &amp; ""</f>
        <v/>
      </c>
      <c r="AN17" s="181" t="str">
        <f>Exclosure.data.RAW!AW17 &amp; ""</f>
        <v/>
      </c>
      <c r="AO17" s="181" t="str">
        <f>Exclosure.data.RAW!AX17 &amp; ""</f>
        <v/>
      </c>
      <c r="AP17" s="181" t="str">
        <f>Exclosure.data.RAW!AY17 &amp; ""</f>
        <v/>
      </c>
      <c r="AQ17" s="181" t="str">
        <f>Exclosure.data.RAW!AZ17 &amp; ""</f>
        <v/>
      </c>
      <c r="AR17" s="181" t="str">
        <f>Exclosure.data.RAW!BA17 &amp; ""</f>
        <v/>
      </c>
      <c r="AS17" s="181" t="str">
        <f>Exclosure.data.RAW!BB17 &amp; ""</f>
        <v>0.16</v>
      </c>
      <c r="AT17" s="181" t="str">
        <f>Exclosure.data.RAW!BC17 &amp; ""</f>
        <v>0.89</v>
      </c>
      <c r="AU17" s="54" t="str">
        <f>Exclosure.data.RAW!BD17</f>
        <v/>
      </c>
      <c r="AV17" s="54">
        <f>Exclosure.data.RAW!BE17</f>
        <v>0.15</v>
      </c>
      <c r="AW17" s="54" t="str">
        <f>Exclosure.data.RAW!BF17</f>
        <v/>
      </c>
      <c r="AX17" s="54">
        <f>Exclosure.data.RAW!BG17</f>
        <v>0.16</v>
      </c>
    </row>
    <row r="18" spans="1:50" x14ac:dyDescent="0.25">
      <c r="A18" s="12" t="str">
        <f>Exclosure.data.RAW!A18</f>
        <v>SE_1_H0</v>
      </c>
      <c r="B18" s="12" t="str">
        <f>Exclosure.data.RAW!B18</f>
        <v>SE_1_H1</v>
      </c>
      <c r="C18" s="12" t="str">
        <f>Exclosure.data.RAW!C18</f>
        <v>SE_1_</v>
      </c>
      <c r="D18" s="12" t="str">
        <f>Exclosure.data.RAW!D18</f>
        <v>SE_1</v>
      </c>
      <c r="E18" s="12" t="str">
        <f>Exclosure.data.RAW!E18</f>
        <v>Seronera</v>
      </c>
      <c r="F18" s="12" t="str">
        <f>Exclosure.data.RAW!F18</f>
        <v>SE</v>
      </c>
      <c r="G18" s="7" t="str">
        <f>Exclosure.data.RAW!G18</f>
        <v>W</v>
      </c>
      <c r="H18" s="22">
        <f>Exclosure.data.RAW!H18</f>
        <v>1</v>
      </c>
      <c r="I18" s="12" t="str">
        <f>Exclosure.data.RAW!I18</f>
        <v>H0</v>
      </c>
      <c r="J18" s="12" t="str">
        <f>Exclosure.data.RAW!J18</f>
        <v>H0</v>
      </c>
      <c r="K18" s="22">
        <f>Exclosure.data.RAW!K18</f>
        <v>1023</v>
      </c>
      <c r="L18" s="75">
        <f>Exclosure.data.RAW!L18</f>
        <v>-2.4377470369999998</v>
      </c>
      <c r="M18" s="75">
        <f>Exclosure.data.RAW!M18</f>
        <v>34.855161979999998</v>
      </c>
      <c r="N18" s="17">
        <f>Exclosure.data.RAW!N18</f>
        <v>42792</v>
      </c>
      <c r="O18" s="17"/>
      <c r="P18" s="22" t="str">
        <f>Exclosure.data.RAW!P18 &amp; ""</f>
        <v/>
      </c>
      <c r="Q18" s="52" t="str">
        <f>Exclosure.data.RAW!Q18 &amp; ""</f>
        <v/>
      </c>
      <c r="R18" s="52" t="str">
        <f>Exclosure.data.RAW!R18 &amp; ""</f>
        <v/>
      </c>
      <c r="S18" s="66" t="str">
        <f>Exclosure.data.RAW!S18</f>
        <v>Dig.mac</v>
      </c>
      <c r="T18" s="180" t="str">
        <f>Exclosure.data.RAW!T18 &amp; ""</f>
        <v/>
      </c>
      <c r="U18" s="180" t="str">
        <f>Exclosure.data.RAW!U18 &amp; ""</f>
        <v/>
      </c>
      <c r="V18" s="180" t="str">
        <f>Exclosure.data.RAW!V18 &amp; ""</f>
        <v/>
      </c>
      <c r="W18" s="180" t="str">
        <f>Exclosure.data.RAW!W18 &amp; ""</f>
        <v>35</v>
      </c>
      <c r="X18" s="178" t="str">
        <f>Exclosure.data.RAW!Z18 &amp; ""</f>
        <v/>
      </c>
      <c r="Y18" s="178" t="str">
        <f>Exclosure.data.RAW!AA18 &amp; ""</f>
        <v/>
      </c>
      <c r="Z18" s="178" t="str">
        <f>Exclosure.data.RAW!AB18 &amp; ""</f>
        <v/>
      </c>
      <c r="AA18" s="178" t="str">
        <f>Exclosure.data.RAW!AC18 &amp; ""</f>
        <v/>
      </c>
      <c r="AB18" s="181" t="str">
        <f>Exclosure.data.RAW!AH18 &amp; ""</f>
        <v/>
      </c>
      <c r="AC18" s="181" t="str">
        <f>Exclosure.data.RAW!AK18 &amp; ""</f>
        <v>12.35</v>
      </c>
      <c r="AD18" s="181">
        <f>Exclosure.data.RAW!BH18</f>
        <v>12.35</v>
      </c>
      <c r="AE18" s="181" t="str">
        <f>Exclosure.data.RAW!AN18 &amp; ""</f>
        <v/>
      </c>
      <c r="AF18" s="181" t="str">
        <f>Exclosure.data.RAW!AO18 &amp; ""</f>
        <v/>
      </c>
      <c r="AG18" s="181" t="str">
        <f>Exclosure.data.RAW!AP18 &amp; ""</f>
        <v/>
      </c>
      <c r="AH18" s="181" t="str">
        <f>Exclosure.data.RAW!AQ18 &amp; ""</f>
        <v/>
      </c>
      <c r="AI18" s="181" t="str">
        <f>Exclosure.data.RAW!AR18 &amp; ""</f>
        <v/>
      </c>
      <c r="AJ18" s="181" t="str">
        <f>Exclosure.data.RAW!AS18 &amp; ""</f>
        <v/>
      </c>
      <c r="AK18" s="181" t="str">
        <f>Exclosure.data.RAW!AT18 &amp; ""</f>
        <v/>
      </c>
      <c r="AL18" s="181" t="str">
        <f>Exclosure.data.RAW!AU18 &amp; ""</f>
        <v/>
      </c>
      <c r="AM18" s="181" t="str">
        <f>Exclosure.data.RAW!AV18 &amp; ""</f>
        <v>2.73</v>
      </c>
      <c r="AN18" s="181" t="str">
        <f>Exclosure.data.RAW!AW18 &amp; ""</f>
        <v/>
      </c>
      <c r="AO18" s="181" t="str">
        <f>Exclosure.data.RAW!AX18 &amp; ""</f>
        <v/>
      </c>
      <c r="AP18" s="181" t="str">
        <f>Exclosure.data.RAW!AY18 &amp; ""</f>
        <v/>
      </c>
      <c r="AQ18" s="181" t="str">
        <f>Exclosure.data.RAW!AZ18 &amp; ""</f>
        <v>0.06</v>
      </c>
      <c r="AR18" s="181" t="str">
        <f>Exclosure.data.RAW!BA18 &amp; ""</f>
        <v/>
      </c>
      <c r="AS18" s="181" t="str">
        <f>Exclosure.data.RAW!BB18 &amp; ""</f>
        <v/>
      </c>
      <c r="AT18" s="181" t="str">
        <f>Exclosure.data.RAW!BC18 &amp; ""</f>
        <v>0.67</v>
      </c>
      <c r="AU18" s="54" t="str">
        <f>Exclosure.data.RAW!BD18</f>
        <v/>
      </c>
      <c r="AV18" s="54" t="str">
        <f>Exclosure.data.RAW!BE18</f>
        <v/>
      </c>
      <c r="AW18" s="54">
        <f>Exclosure.data.RAW!BF18</f>
        <v>2.73</v>
      </c>
      <c r="AX18" s="54">
        <f>Exclosure.data.RAW!BG18</f>
        <v>0.67</v>
      </c>
    </row>
    <row r="19" spans="1:50" x14ac:dyDescent="0.25">
      <c r="A19" s="12" t="str">
        <f>Exclosure.data.RAW!A19</f>
        <v>SE_2_H0</v>
      </c>
      <c r="B19" s="12" t="str">
        <f>Exclosure.data.RAW!B19</f>
        <v>SE_2_H1</v>
      </c>
      <c r="C19" s="12" t="str">
        <f>Exclosure.data.RAW!C19</f>
        <v>SE_2_</v>
      </c>
      <c r="D19" s="12" t="str">
        <f>Exclosure.data.RAW!D19</f>
        <v>SE_2</v>
      </c>
      <c r="E19" s="12" t="str">
        <f>Exclosure.data.RAW!E19</f>
        <v>Seronera</v>
      </c>
      <c r="F19" s="12" t="str">
        <f>Exclosure.data.RAW!F19</f>
        <v>SE</v>
      </c>
      <c r="G19" s="7" t="str">
        <f>Exclosure.data.RAW!G19</f>
        <v>W</v>
      </c>
      <c r="H19" s="22">
        <f>Exclosure.data.RAW!H19</f>
        <v>2</v>
      </c>
      <c r="I19" s="12" t="str">
        <f>Exclosure.data.RAW!I19</f>
        <v>H0</v>
      </c>
      <c r="J19" s="12" t="str">
        <f>Exclosure.data.RAW!J19</f>
        <v>H0</v>
      </c>
      <c r="K19" s="22">
        <f>Exclosure.data.RAW!K19</f>
        <v>1025</v>
      </c>
      <c r="L19" s="75">
        <f>Exclosure.data.RAW!L19</f>
        <v>-2.43776598</v>
      </c>
      <c r="M19" s="75">
        <f>Exclosure.data.RAW!M19</f>
        <v>34.855393991</v>
      </c>
      <c r="N19" s="17">
        <f>Exclosure.data.RAW!N19</f>
        <v>42792</v>
      </c>
      <c r="O19" s="17"/>
      <c r="P19" s="22" t="str">
        <f>Exclosure.data.RAW!P19 &amp; ""</f>
        <v/>
      </c>
      <c r="Q19" s="52" t="str">
        <f>Exclosure.data.RAW!Q19 &amp; ""</f>
        <v/>
      </c>
      <c r="R19" s="52" t="str">
        <f>Exclosure.data.RAW!R19 &amp; ""</f>
        <v/>
      </c>
      <c r="S19" s="66" t="str">
        <f>Exclosure.data.RAW!S19</f>
        <v>Dig.mac</v>
      </c>
      <c r="T19" s="180" t="str">
        <f>Exclosure.data.RAW!T19 &amp; ""</f>
        <v/>
      </c>
      <c r="U19" s="180" t="str">
        <f>Exclosure.data.RAW!U19 &amp; ""</f>
        <v/>
      </c>
      <c r="V19" s="180" t="str">
        <f>Exclosure.data.RAW!V19 &amp; ""</f>
        <v/>
      </c>
      <c r="W19" s="180" t="str">
        <f>Exclosure.data.RAW!W19 &amp; ""</f>
        <v>30</v>
      </c>
      <c r="X19" s="178" t="str">
        <f>Exclosure.data.RAW!Z19 &amp; ""</f>
        <v/>
      </c>
      <c r="Y19" s="178" t="str">
        <f>Exclosure.data.RAW!AA19 &amp; ""</f>
        <v/>
      </c>
      <c r="Z19" s="178" t="str">
        <f>Exclosure.data.RAW!AB19 &amp; ""</f>
        <v/>
      </c>
      <c r="AA19" s="178" t="str">
        <f>Exclosure.data.RAW!AC19 &amp; ""</f>
        <v/>
      </c>
      <c r="AB19" s="181" t="str">
        <f>Exclosure.data.RAW!AH19 &amp; ""</f>
        <v/>
      </c>
      <c r="AC19" s="181" t="str">
        <f>Exclosure.data.RAW!AK19 &amp; ""</f>
        <v>8.48</v>
      </c>
      <c r="AD19" s="181">
        <f>Exclosure.data.RAW!BH19</f>
        <v>8.48</v>
      </c>
      <c r="AE19" s="181" t="str">
        <f>Exclosure.data.RAW!AN19 &amp; ""</f>
        <v/>
      </c>
      <c r="AF19" s="181" t="str">
        <f>Exclosure.data.RAW!AO19 &amp; ""</f>
        <v/>
      </c>
      <c r="AG19" s="181" t="str">
        <f>Exclosure.data.RAW!AP19 &amp; ""</f>
        <v/>
      </c>
      <c r="AH19" s="181" t="str">
        <f>Exclosure.data.RAW!AQ19 &amp; ""</f>
        <v/>
      </c>
      <c r="AI19" s="181" t="str">
        <f>Exclosure.data.RAW!AR19 &amp; ""</f>
        <v/>
      </c>
      <c r="AJ19" s="181" t="str">
        <f>Exclosure.data.RAW!AS19 &amp; ""</f>
        <v/>
      </c>
      <c r="AK19" s="181" t="str">
        <f>Exclosure.data.RAW!AT19 &amp; ""</f>
        <v/>
      </c>
      <c r="AL19" s="181" t="str">
        <f>Exclosure.data.RAW!AU19 &amp; ""</f>
        <v/>
      </c>
      <c r="AM19" s="181" t="str">
        <f>Exclosure.data.RAW!AV19 &amp; ""</f>
        <v>2.56</v>
      </c>
      <c r="AN19" s="181" t="str">
        <f>Exclosure.data.RAW!AW19 &amp; ""</f>
        <v/>
      </c>
      <c r="AO19" s="181" t="str">
        <f>Exclosure.data.RAW!AX19 &amp; ""</f>
        <v/>
      </c>
      <c r="AP19" s="181" t="str">
        <f>Exclosure.data.RAW!AY19 &amp; ""</f>
        <v/>
      </c>
      <c r="AQ19" s="181" t="str">
        <f>Exclosure.data.RAW!AZ19 &amp; ""</f>
        <v>0.15</v>
      </c>
      <c r="AR19" s="181" t="str">
        <f>Exclosure.data.RAW!BA19 &amp; ""</f>
        <v/>
      </c>
      <c r="AS19" s="181" t="str">
        <f>Exclosure.data.RAW!BB19 &amp; ""</f>
        <v/>
      </c>
      <c r="AT19" s="181" t="str">
        <f>Exclosure.data.RAW!BC19 &amp; ""</f>
        <v>1.02</v>
      </c>
      <c r="AU19" s="54" t="str">
        <f>Exclosure.data.RAW!BD19</f>
        <v/>
      </c>
      <c r="AV19" s="54" t="str">
        <f>Exclosure.data.RAW!BE19</f>
        <v/>
      </c>
      <c r="AW19" s="54">
        <f>Exclosure.data.RAW!BF19</f>
        <v>2.56</v>
      </c>
      <c r="AX19" s="54">
        <f>Exclosure.data.RAW!BG19</f>
        <v>1.02</v>
      </c>
    </row>
    <row r="20" spans="1:50" x14ac:dyDescent="0.25">
      <c r="A20" s="12" t="str">
        <f>Exclosure.data.RAW!A20</f>
        <v>SE_3_H0</v>
      </c>
      <c r="B20" s="12" t="str">
        <f>Exclosure.data.RAW!B20</f>
        <v>SE_3_H1</v>
      </c>
      <c r="C20" s="12" t="str">
        <f>Exclosure.data.RAW!C20</f>
        <v>SE_3_</v>
      </c>
      <c r="D20" s="12" t="str">
        <f>Exclosure.data.RAW!D20</f>
        <v>SE_3</v>
      </c>
      <c r="E20" s="12" t="str">
        <f>Exclosure.data.RAW!E20</f>
        <v>Seronera</v>
      </c>
      <c r="F20" s="12" t="str">
        <f>Exclosure.data.RAW!F20</f>
        <v>SE</v>
      </c>
      <c r="G20" s="7" t="str">
        <f>Exclosure.data.RAW!G20</f>
        <v>W</v>
      </c>
      <c r="H20" s="22">
        <f>Exclosure.data.RAW!H20</f>
        <v>3</v>
      </c>
      <c r="I20" s="12" t="str">
        <f>Exclosure.data.RAW!I20</f>
        <v>H0</v>
      </c>
      <c r="J20" s="12" t="str">
        <f>Exclosure.data.RAW!J20</f>
        <v>H0</v>
      </c>
      <c r="K20" s="22">
        <f>Exclosure.data.RAW!K20</f>
        <v>1027</v>
      </c>
      <c r="L20" s="75">
        <f>Exclosure.data.RAW!L20</f>
        <v>-2.4379910339999999</v>
      </c>
      <c r="M20" s="75">
        <f>Exclosure.data.RAW!M20</f>
        <v>34.855417963000001</v>
      </c>
      <c r="N20" s="17">
        <f>Exclosure.data.RAW!N20</f>
        <v>42792</v>
      </c>
      <c r="O20" s="17"/>
      <c r="P20" s="22" t="str">
        <f>Exclosure.data.RAW!P20 &amp; ""</f>
        <v/>
      </c>
      <c r="Q20" s="52" t="str">
        <f>Exclosure.data.RAW!Q20 &amp; ""</f>
        <v/>
      </c>
      <c r="R20" s="52" t="str">
        <f>Exclosure.data.RAW!R20 &amp; ""</f>
        <v/>
      </c>
      <c r="S20" s="66" t="str">
        <f>Exclosure.data.RAW!S20</f>
        <v>Dig.mac</v>
      </c>
      <c r="T20" s="180" t="str">
        <f>Exclosure.data.RAW!T20 &amp; ""</f>
        <v/>
      </c>
      <c r="U20" s="180" t="str">
        <f>Exclosure.data.RAW!U20 &amp; ""</f>
        <v/>
      </c>
      <c r="V20" s="180" t="str">
        <f>Exclosure.data.RAW!V20 &amp; ""</f>
        <v/>
      </c>
      <c r="W20" s="180" t="str">
        <f>Exclosure.data.RAW!W20 &amp; ""</f>
        <v>40</v>
      </c>
      <c r="X20" s="178" t="str">
        <f>Exclosure.data.RAW!Z20 &amp; ""</f>
        <v/>
      </c>
      <c r="Y20" s="178" t="str">
        <f>Exclosure.data.RAW!AA20 &amp; ""</f>
        <v/>
      </c>
      <c r="Z20" s="178" t="str">
        <f>Exclosure.data.RAW!AB20 &amp; ""</f>
        <v/>
      </c>
      <c r="AA20" s="178" t="str">
        <f>Exclosure.data.RAW!AC20 &amp; ""</f>
        <v/>
      </c>
      <c r="AB20" s="181" t="str">
        <f>Exclosure.data.RAW!AH20 &amp; ""</f>
        <v/>
      </c>
      <c r="AC20" s="181" t="str">
        <f>Exclosure.data.RAW!AK20 &amp; ""</f>
        <v>9.81</v>
      </c>
      <c r="AD20" s="181">
        <f>Exclosure.data.RAW!BH20</f>
        <v>9.81</v>
      </c>
      <c r="AE20" s="181" t="str">
        <f>Exclosure.data.RAW!AN20 &amp; ""</f>
        <v/>
      </c>
      <c r="AF20" s="181" t="str">
        <f>Exclosure.data.RAW!AO20 &amp; ""</f>
        <v/>
      </c>
      <c r="AG20" s="181" t="str">
        <f>Exclosure.data.RAW!AP20 &amp; ""</f>
        <v/>
      </c>
      <c r="AH20" s="181" t="str">
        <f>Exclosure.data.RAW!AQ20 &amp; ""</f>
        <v/>
      </c>
      <c r="AI20" s="181" t="str">
        <f>Exclosure.data.RAW!AR20 &amp; ""</f>
        <v/>
      </c>
      <c r="AJ20" s="181" t="str">
        <f>Exclosure.data.RAW!AS20 &amp; ""</f>
        <v/>
      </c>
      <c r="AK20" s="181" t="str">
        <f>Exclosure.data.RAW!AT20 &amp; ""</f>
        <v/>
      </c>
      <c r="AL20" s="181" t="str">
        <f>Exclosure.data.RAW!AU20 &amp; ""</f>
        <v/>
      </c>
      <c r="AM20" s="181" t="str">
        <f>Exclosure.data.RAW!AV20 &amp; ""</f>
        <v>2.77</v>
      </c>
      <c r="AN20" s="181" t="str">
        <f>Exclosure.data.RAW!AW20 &amp; ""</f>
        <v/>
      </c>
      <c r="AO20" s="181" t="str">
        <f>Exclosure.data.RAW!AX20 &amp; ""</f>
        <v/>
      </c>
      <c r="AP20" s="181" t="str">
        <f>Exclosure.data.RAW!AY20 &amp; ""</f>
        <v/>
      </c>
      <c r="AQ20" s="181" t="str">
        <f>Exclosure.data.RAW!AZ20 &amp; ""</f>
        <v>0.34</v>
      </c>
      <c r="AR20" s="181" t="str">
        <f>Exclosure.data.RAW!BA20 &amp; ""</f>
        <v/>
      </c>
      <c r="AS20" s="181" t="str">
        <f>Exclosure.data.RAW!BB20 &amp; ""</f>
        <v/>
      </c>
      <c r="AT20" s="181" t="str">
        <f>Exclosure.data.RAW!BC20 &amp; ""</f>
        <v>0.93</v>
      </c>
      <c r="AU20" s="54" t="str">
        <f>Exclosure.data.RAW!BD20</f>
        <v/>
      </c>
      <c r="AV20" s="54" t="str">
        <f>Exclosure.data.RAW!BE20</f>
        <v/>
      </c>
      <c r="AW20" s="54">
        <f>Exclosure.data.RAW!BF20</f>
        <v>2.77</v>
      </c>
      <c r="AX20" s="54">
        <f>Exclosure.data.RAW!BG20</f>
        <v>0.93</v>
      </c>
    </row>
    <row r="21" spans="1:50" x14ac:dyDescent="0.25">
      <c r="A21" s="33" t="str">
        <f>Exclosure.data.RAW!A21</f>
        <v>SE_4_H0</v>
      </c>
      <c r="B21" s="33" t="str">
        <f>Exclosure.data.RAW!B21</f>
        <v>SE_4_H1</v>
      </c>
      <c r="C21" s="33" t="str">
        <f>Exclosure.data.RAW!C21</f>
        <v>SE_4_</v>
      </c>
      <c r="D21" s="33" t="str">
        <f>Exclosure.data.RAW!D21</f>
        <v>SE_4</v>
      </c>
      <c r="E21" s="33" t="str">
        <f>Exclosure.data.RAW!E21</f>
        <v>Seronera</v>
      </c>
      <c r="F21" s="33" t="str">
        <f>Exclosure.data.RAW!F21</f>
        <v>SE</v>
      </c>
      <c r="G21" s="44" t="str">
        <f>Exclosure.data.RAW!G21</f>
        <v>W</v>
      </c>
      <c r="H21" s="47">
        <f>Exclosure.data.RAW!H21</f>
        <v>4</v>
      </c>
      <c r="I21" s="33" t="str">
        <f>Exclosure.data.RAW!I21</f>
        <v>H0</v>
      </c>
      <c r="J21" s="33" t="str">
        <f>Exclosure.data.RAW!J21</f>
        <v>H0</v>
      </c>
      <c r="K21" s="47">
        <f>Exclosure.data.RAW!K21</f>
        <v>1026</v>
      </c>
      <c r="L21" s="76">
        <f>Exclosure.data.RAW!L21</f>
        <v>-2.4380789599999999</v>
      </c>
      <c r="M21" s="76">
        <f>Exclosure.data.RAW!M21</f>
        <v>34.854988976999998</v>
      </c>
      <c r="N21" s="46">
        <f>Exclosure.data.RAW!N21</f>
        <v>42792</v>
      </c>
      <c r="O21" s="46"/>
      <c r="P21" s="22" t="str">
        <f>Exclosure.data.RAW!P21 &amp; ""</f>
        <v/>
      </c>
      <c r="Q21" s="52" t="str">
        <f>Exclosure.data.RAW!Q21 &amp; ""</f>
        <v/>
      </c>
      <c r="R21" s="52" t="str">
        <f>Exclosure.data.RAW!R21 &amp; ""</f>
        <v/>
      </c>
      <c r="S21" s="67" t="str">
        <f>Exclosure.data.RAW!S21</f>
        <v>Dig.mac</v>
      </c>
      <c r="T21" s="180" t="str">
        <f>Exclosure.data.RAW!T21 &amp; ""</f>
        <v/>
      </c>
      <c r="U21" s="180" t="str">
        <f>Exclosure.data.RAW!U21 &amp; ""</f>
        <v/>
      </c>
      <c r="V21" s="180" t="str">
        <f>Exclosure.data.RAW!V21 &amp; ""</f>
        <v/>
      </c>
      <c r="W21" s="180" t="str">
        <f>Exclosure.data.RAW!W21 &amp; ""</f>
        <v>35</v>
      </c>
      <c r="X21" s="178" t="str">
        <f>Exclosure.data.RAW!Z21 &amp; ""</f>
        <v/>
      </c>
      <c r="Y21" s="178" t="str">
        <f>Exclosure.data.RAW!AA21 &amp; ""</f>
        <v/>
      </c>
      <c r="Z21" s="178" t="str">
        <f>Exclosure.data.RAW!AB21 &amp; ""</f>
        <v/>
      </c>
      <c r="AA21" s="178" t="str">
        <f>Exclosure.data.RAW!AC21 &amp; ""</f>
        <v/>
      </c>
      <c r="AB21" s="181" t="str">
        <f>Exclosure.data.RAW!AH21 &amp; ""</f>
        <v/>
      </c>
      <c r="AC21" s="181" t="str">
        <f>Exclosure.data.RAW!AK21 &amp; ""</f>
        <v>10.1</v>
      </c>
      <c r="AD21" s="181">
        <f>Exclosure.data.RAW!BH21</f>
        <v>10.1</v>
      </c>
      <c r="AE21" s="181" t="str">
        <f>Exclosure.data.RAW!AN21 &amp; ""</f>
        <v/>
      </c>
      <c r="AF21" s="181" t="str">
        <f>Exclosure.data.RAW!AO21 &amp; ""</f>
        <v/>
      </c>
      <c r="AG21" s="181" t="str">
        <f>Exclosure.data.RAW!AP21 &amp; ""</f>
        <v/>
      </c>
      <c r="AH21" s="181" t="str">
        <f>Exclosure.data.RAW!AQ21 &amp; ""</f>
        <v/>
      </c>
      <c r="AI21" s="181" t="str">
        <f>Exclosure.data.RAW!AR21 &amp; ""</f>
        <v/>
      </c>
      <c r="AJ21" s="181" t="str">
        <f>Exclosure.data.RAW!AS21 &amp; ""</f>
        <v/>
      </c>
      <c r="AK21" s="181" t="str">
        <f>Exclosure.data.RAW!AT21 &amp; ""</f>
        <v/>
      </c>
      <c r="AL21" s="181" t="str">
        <f>Exclosure.data.RAW!AU21 &amp; ""</f>
        <v/>
      </c>
      <c r="AM21" s="181" t="str">
        <f>Exclosure.data.RAW!AV21 &amp; ""</f>
        <v>3.71</v>
      </c>
      <c r="AN21" s="181" t="str">
        <f>Exclosure.data.RAW!AW21 &amp; ""</f>
        <v/>
      </c>
      <c r="AO21" s="181" t="str">
        <f>Exclosure.data.RAW!AX21 &amp; ""</f>
        <v/>
      </c>
      <c r="AP21" s="181" t="str">
        <f>Exclosure.data.RAW!AY21 &amp; ""</f>
        <v/>
      </c>
      <c r="AQ21" s="181" t="str">
        <f>Exclosure.data.RAW!AZ21 &amp; ""</f>
        <v>0.3</v>
      </c>
      <c r="AR21" s="181" t="str">
        <f>Exclosure.data.RAW!BA21 &amp; ""</f>
        <v/>
      </c>
      <c r="AS21" s="181" t="str">
        <f>Exclosure.data.RAW!BB21 &amp; ""</f>
        <v/>
      </c>
      <c r="AT21" s="181" t="str">
        <f>Exclosure.data.RAW!BC21 &amp; ""</f>
        <v>1.24</v>
      </c>
      <c r="AU21" s="54" t="str">
        <f>Exclosure.data.RAW!BD21</f>
        <v/>
      </c>
      <c r="AV21" s="54" t="str">
        <f>Exclosure.data.RAW!BE21</f>
        <v/>
      </c>
      <c r="AW21" s="54">
        <f>Exclosure.data.RAW!BF21</f>
        <v>3.71</v>
      </c>
      <c r="AX21" s="54">
        <f>Exclosure.data.RAW!BG21</f>
        <v>1.24</v>
      </c>
    </row>
    <row r="22" spans="1:50" x14ac:dyDescent="0.25">
      <c r="A22" s="12" t="str">
        <f>Exclosure.data.RAW!A22</f>
        <v>WET_W_1_EX_H1</v>
      </c>
      <c r="B22" s="4" t="str">
        <f>Exclosure.data.RAW!B22</f>
        <v>WET_W_1_H1</v>
      </c>
      <c r="C22" s="4" t="str">
        <f>Exclosure.data.RAW!C22</f>
        <v>WET_W</v>
      </c>
      <c r="D22" s="4" t="str">
        <f>Exclosure.data.RAW!D22</f>
        <v>WET_W_1</v>
      </c>
      <c r="E22" s="4" t="str">
        <f>Exclosure.data.RAW!E22</f>
        <v>Handajega</v>
      </c>
      <c r="F22" s="12" t="str">
        <f>Exclosure.data.RAW!F22</f>
        <v>WET</v>
      </c>
      <c r="G22" s="12" t="str">
        <f>Exclosure.data.RAW!G22</f>
        <v>W</v>
      </c>
      <c r="H22" s="22">
        <f>Exclosure.data.RAW!H22</f>
        <v>1</v>
      </c>
      <c r="I22" s="12" t="str">
        <f>Exclosure.data.RAW!I22</f>
        <v>EX</v>
      </c>
      <c r="J22" s="12" t="str">
        <f>Exclosure.data.RAW!J22</f>
        <v>H1</v>
      </c>
      <c r="K22" s="21">
        <f>Exclosure.data.RAW!K22</f>
        <v>954</v>
      </c>
      <c r="L22" s="75">
        <f>Exclosure.data.RAW!L22</f>
        <v>-2.2724839860000001</v>
      </c>
      <c r="M22" s="75">
        <f>Exclosure.data.RAW!M22</f>
        <v>34.023325982999999</v>
      </c>
      <c r="N22" s="16">
        <f>Exclosure.data.RAW!N22</f>
        <v>42782</v>
      </c>
      <c r="O22" s="16">
        <f>Exclosure.data.RAW!O22</f>
        <v>42814</v>
      </c>
      <c r="P22" s="22" t="str">
        <f>Exclosure.data.RAW!P22 &amp; ""</f>
        <v>32</v>
      </c>
      <c r="Q22" s="52" t="str">
        <f>Exclosure.data.RAW!Q22 &amp; ""</f>
        <v>145.671807538</v>
      </c>
      <c r="R22" s="52" t="str">
        <f>Exclosure.data.RAW!R22 &amp; ""</f>
        <v>145.671807538</v>
      </c>
      <c r="S22" s="68" t="str">
        <f>Exclosure.data.RAW!S22</f>
        <v>The.tri</v>
      </c>
      <c r="T22" s="180" t="str">
        <f>Exclosure.data.RAW!T22 &amp; ""</f>
        <v>3</v>
      </c>
      <c r="U22" s="180" t="str">
        <f>Exclosure.data.RAW!U22 &amp; ""</f>
        <v>1.9</v>
      </c>
      <c r="V22" s="180" t="str">
        <f>Exclosure.data.RAW!V22 &amp; ""</f>
        <v>10</v>
      </c>
      <c r="W22" s="180" t="str">
        <f>Exclosure.data.RAW!W22 &amp; ""</f>
        <v>65</v>
      </c>
      <c r="X22" s="178" t="str">
        <f>Exclosure.data.RAW!Z22 &amp; ""</f>
        <v>4</v>
      </c>
      <c r="Y22" s="178" t="str">
        <f>Exclosure.data.RAW!AA22 &amp; ""</f>
        <v>1.2</v>
      </c>
      <c r="Z22" s="178" t="str">
        <f>Exclosure.data.RAW!AB22 &amp; ""</f>
        <v>4</v>
      </c>
      <c r="AA22" s="178" t="str">
        <f>Exclosure.data.RAW!AC22 &amp; ""</f>
        <v>45</v>
      </c>
      <c r="AB22" s="181" t="str">
        <f>Exclosure.data.RAW!AH22 &amp; ""</f>
        <v>1.28</v>
      </c>
      <c r="AC22" s="181" t="str">
        <f>Exclosure.data.RAW!AK22 &amp; ""</f>
        <v>16.1</v>
      </c>
      <c r="AD22" s="181">
        <f>Exclosure.data.RAW!BH22</f>
        <v>17.380000000000003</v>
      </c>
      <c r="AE22" s="181" t="str">
        <f>Exclosure.data.RAW!AN22 &amp; ""</f>
        <v/>
      </c>
      <c r="AF22" s="181" t="str">
        <f>Exclosure.data.RAW!AO22 &amp; ""</f>
        <v/>
      </c>
      <c r="AG22" s="181" t="str">
        <f>Exclosure.data.RAW!AP22 &amp; ""</f>
        <v/>
      </c>
      <c r="AH22" s="181" t="str">
        <f>Exclosure.data.RAW!AQ22 &amp; ""</f>
        <v/>
      </c>
      <c r="AI22" s="181" t="str">
        <f>Exclosure.data.RAW!AR22 &amp; ""</f>
        <v/>
      </c>
      <c r="AJ22" s="181" t="str">
        <f>Exclosure.data.RAW!AS22 &amp; ""</f>
        <v/>
      </c>
      <c r="AK22" s="181" t="str">
        <f>Exclosure.data.RAW!AT22 &amp; ""</f>
        <v>0.32</v>
      </c>
      <c r="AL22" s="181" t="str">
        <f>Exclosure.data.RAW!AU22 &amp; ""</f>
        <v/>
      </c>
      <c r="AM22" s="181" t="str">
        <f>Exclosure.data.RAW!AV22 &amp; ""</f>
        <v/>
      </c>
      <c r="AN22" s="181" t="str">
        <f>Exclosure.data.RAW!AW22 &amp; ""</f>
        <v/>
      </c>
      <c r="AO22" s="181" t="str">
        <f>Exclosure.data.RAW!AX22 &amp; ""</f>
        <v/>
      </c>
      <c r="AP22" s="181" t="str">
        <f>Exclosure.data.RAW!AY22 &amp; ""</f>
        <v/>
      </c>
      <c r="AQ22" s="181" t="str">
        <f>Exclosure.data.RAW!AZ22 &amp; ""</f>
        <v/>
      </c>
      <c r="AR22" s="181" t="str">
        <f>Exclosure.data.RAW!BA22 &amp; ""</f>
        <v/>
      </c>
      <c r="AS22" s="181" t="str">
        <f>Exclosure.data.RAW!BB22 &amp; ""</f>
        <v>0.25</v>
      </c>
      <c r="AT22" s="181" t="str">
        <f>Exclosure.data.RAW!BC22 &amp; ""</f>
        <v/>
      </c>
      <c r="AU22" s="54" t="str">
        <f>Exclosure.data.RAW!BD22</f>
        <v/>
      </c>
      <c r="AV22" s="54">
        <f>Exclosure.data.RAW!BE22</f>
        <v>0.32</v>
      </c>
      <c r="AW22" s="54" t="str">
        <f>Exclosure.data.RAW!BF22</f>
        <v/>
      </c>
      <c r="AX22" s="54">
        <f>Exclosure.data.RAW!BG22</f>
        <v>0.25</v>
      </c>
    </row>
    <row r="23" spans="1:50" x14ac:dyDescent="0.25">
      <c r="A23" s="12" t="str">
        <f>Exclosure.data.RAW!A23</f>
        <v>WET_W_1_OP_H1</v>
      </c>
      <c r="B23" s="4" t="str">
        <f>Exclosure.data.RAW!B23</f>
        <v>WET_W_1_H1</v>
      </c>
      <c r="C23" s="4" t="str">
        <f>Exclosure.data.RAW!C23</f>
        <v>WET_W</v>
      </c>
      <c r="D23" s="4" t="str">
        <f>Exclosure.data.RAW!D23</f>
        <v>WET_W_1</v>
      </c>
      <c r="E23" s="4" t="str">
        <f>Exclosure.data.RAW!E23</f>
        <v>Handajega</v>
      </c>
      <c r="F23" s="12" t="str">
        <f>Exclosure.data.RAW!F23</f>
        <v>WET</v>
      </c>
      <c r="G23" s="12" t="str">
        <f>Exclosure.data.RAW!G23</f>
        <v>W</v>
      </c>
      <c r="H23" s="22">
        <f>Exclosure.data.RAW!H23</f>
        <v>1</v>
      </c>
      <c r="I23" s="12" t="str">
        <f>Exclosure.data.RAW!I23</f>
        <v>OP</v>
      </c>
      <c r="J23" s="12" t="str">
        <f>Exclosure.data.RAW!J23</f>
        <v>H1</v>
      </c>
      <c r="K23" s="21">
        <f>Exclosure.data.RAW!K23</f>
        <v>954</v>
      </c>
      <c r="L23" s="75">
        <f>Exclosure.data.RAW!L23</f>
        <v>-2.2724839860000001</v>
      </c>
      <c r="M23" s="75">
        <f>Exclosure.data.RAW!M23</f>
        <v>34.023325982999999</v>
      </c>
      <c r="N23" s="16">
        <f>Exclosure.data.RAW!N23</f>
        <v>42782</v>
      </c>
      <c r="O23" s="16">
        <f>Exclosure.data.RAW!O23</f>
        <v>42814</v>
      </c>
      <c r="P23" s="22" t="str">
        <f>Exclosure.data.RAW!P23 &amp; ""</f>
        <v>32</v>
      </c>
      <c r="Q23" s="52" t="str">
        <f>Exclosure.data.RAW!Q23 &amp; ""</f>
        <v>145.671807538</v>
      </c>
      <c r="R23" s="52" t="str">
        <f>Exclosure.data.RAW!R23 &amp; ""</f>
        <v>291.343615076</v>
      </c>
      <c r="S23" s="68" t="str">
        <f>Exclosure.data.RAW!S23</f>
        <v>The.tri</v>
      </c>
      <c r="T23" s="180" t="str">
        <f>Exclosure.data.RAW!T23 &amp; ""</f>
        <v>2.5</v>
      </c>
      <c r="U23" s="180" t="str">
        <f>Exclosure.data.RAW!U23 &amp; ""</f>
        <v>2.3</v>
      </c>
      <c r="V23" s="180" t="str">
        <f>Exclosure.data.RAW!V23 &amp; ""</f>
        <v>10</v>
      </c>
      <c r="W23" s="180" t="str">
        <f>Exclosure.data.RAW!W23 &amp; ""</f>
        <v>40</v>
      </c>
      <c r="X23" s="178" t="str">
        <f>Exclosure.data.RAW!Z23 &amp; ""</f>
        <v>1.5</v>
      </c>
      <c r="Y23" s="178" t="str">
        <f>Exclosure.data.RAW!AA23 &amp; ""</f>
        <v>1.4</v>
      </c>
      <c r="Z23" s="178" t="str">
        <f>Exclosure.data.RAW!AB23 &amp; ""</f>
        <v>8</v>
      </c>
      <c r="AA23" s="178" t="str">
        <f>Exclosure.data.RAW!AC23 &amp; ""</f>
        <v>30</v>
      </c>
      <c r="AB23" s="181" t="str">
        <f>Exclosure.data.RAW!AH23 &amp; ""</f>
        <v>1.74</v>
      </c>
      <c r="AC23" s="181" t="str">
        <f>Exclosure.data.RAW!AK23 &amp; ""</f>
        <v>11.99</v>
      </c>
      <c r="AD23" s="181">
        <f>Exclosure.data.RAW!BH23</f>
        <v>13.73</v>
      </c>
      <c r="AE23" s="181" t="str">
        <f>Exclosure.data.RAW!AN23 &amp; ""</f>
        <v/>
      </c>
      <c r="AF23" s="181" t="str">
        <f>Exclosure.data.RAW!AO23 &amp; ""</f>
        <v/>
      </c>
      <c r="AG23" s="181" t="str">
        <f>Exclosure.data.RAW!AP23 &amp; ""</f>
        <v/>
      </c>
      <c r="AH23" s="181" t="str">
        <f>Exclosure.data.RAW!AQ23 &amp; ""</f>
        <v/>
      </c>
      <c r="AI23" s="181" t="str">
        <f>Exclosure.data.RAW!AR23 &amp; ""</f>
        <v/>
      </c>
      <c r="AJ23" s="181" t="str">
        <f>Exclosure.data.RAW!AS23 &amp; ""</f>
        <v/>
      </c>
      <c r="AK23" s="181" t="str">
        <f>Exclosure.data.RAW!AT23 &amp; ""</f>
        <v>0.23</v>
      </c>
      <c r="AL23" s="181" t="str">
        <f>Exclosure.data.RAW!AU23 &amp; ""</f>
        <v/>
      </c>
      <c r="AM23" s="181" t="str">
        <f>Exclosure.data.RAW!AV23 &amp; ""</f>
        <v/>
      </c>
      <c r="AN23" s="181" t="str">
        <f>Exclosure.data.RAW!AW23 &amp; ""</f>
        <v/>
      </c>
      <c r="AO23" s="181" t="str">
        <f>Exclosure.data.RAW!AX23 &amp; ""</f>
        <v/>
      </c>
      <c r="AP23" s="181" t="str">
        <f>Exclosure.data.RAW!AY23 &amp; ""</f>
        <v/>
      </c>
      <c r="AQ23" s="181" t="str">
        <f>Exclosure.data.RAW!AZ23 &amp; ""</f>
        <v/>
      </c>
      <c r="AR23" s="181" t="str">
        <f>Exclosure.data.RAW!BA23 &amp; ""</f>
        <v/>
      </c>
      <c r="AS23" s="181" t="str">
        <f>Exclosure.data.RAW!BB23 &amp; ""</f>
        <v>0.25</v>
      </c>
      <c r="AT23" s="181" t="str">
        <f>Exclosure.data.RAW!BC23 &amp; ""</f>
        <v/>
      </c>
      <c r="AU23" s="54" t="str">
        <f>Exclosure.data.RAW!BD23</f>
        <v/>
      </c>
      <c r="AV23" s="54">
        <f>Exclosure.data.RAW!BE23</f>
        <v>0.23</v>
      </c>
      <c r="AW23" s="54" t="str">
        <f>Exclosure.data.RAW!BF23</f>
        <v/>
      </c>
      <c r="AX23" s="54">
        <f>Exclosure.data.RAW!BG23</f>
        <v>0.25</v>
      </c>
    </row>
    <row r="24" spans="1:50" x14ac:dyDescent="0.25">
      <c r="A24" s="12" t="str">
        <f>Exclosure.data.RAW!A24</f>
        <v>WET_W_2_EX_H1</v>
      </c>
      <c r="B24" s="4" t="str">
        <f>Exclosure.data.RAW!B24</f>
        <v>WET_W_2_H1</v>
      </c>
      <c r="C24" s="4" t="str">
        <f>Exclosure.data.RAW!C24</f>
        <v>WET_W</v>
      </c>
      <c r="D24" s="4" t="str">
        <f>Exclosure.data.RAW!D24</f>
        <v>WET_W_2</v>
      </c>
      <c r="E24" s="4" t="str">
        <f>Exclosure.data.RAW!E24</f>
        <v>Handajega</v>
      </c>
      <c r="F24" s="12" t="str">
        <f>Exclosure.data.RAW!F24</f>
        <v>WET</v>
      </c>
      <c r="G24" s="12" t="str">
        <f>Exclosure.data.RAW!G24</f>
        <v>W</v>
      </c>
      <c r="H24" s="22">
        <f>Exclosure.data.RAW!H24</f>
        <v>2</v>
      </c>
      <c r="I24" s="12" t="str">
        <f>Exclosure.data.RAW!I24</f>
        <v>EX</v>
      </c>
      <c r="J24" s="12" t="str">
        <f>Exclosure.data.RAW!J24</f>
        <v>H1</v>
      </c>
      <c r="K24" s="21">
        <f>Exclosure.data.RAW!K24</f>
        <v>953</v>
      </c>
      <c r="L24" s="75">
        <f>Exclosure.data.RAW!L24</f>
        <v>-2.2783000210000002</v>
      </c>
      <c r="M24" s="75">
        <f>Exclosure.data.RAW!M24</f>
        <v>34.024458965000001</v>
      </c>
      <c r="N24" s="16">
        <f>Exclosure.data.RAW!N24</f>
        <v>42782</v>
      </c>
      <c r="O24" s="16">
        <f>Exclosure.data.RAW!O24</f>
        <v>42814</v>
      </c>
      <c r="P24" s="22" t="str">
        <f>Exclosure.data.RAW!P24 &amp; ""</f>
        <v>32</v>
      </c>
      <c r="Q24" s="52" t="str">
        <f>Exclosure.data.RAW!Q24 &amp; ""</f>
        <v>145.671807538</v>
      </c>
      <c r="R24" s="52" t="str">
        <f>Exclosure.data.RAW!R24 &amp; ""</f>
        <v>145.671807538</v>
      </c>
      <c r="S24" s="68" t="str">
        <f>Exclosure.data.RAW!S24</f>
        <v>The.tri</v>
      </c>
      <c r="T24" s="180" t="str">
        <f>Exclosure.data.RAW!T24 &amp; ""</f>
        <v>2.3</v>
      </c>
      <c r="U24" s="180" t="str">
        <f>Exclosure.data.RAW!U24 &amp; ""</f>
        <v>2.1</v>
      </c>
      <c r="V24" s="180" t="str">
        <f>Exclosure.data.RAW!V24 &amp; ""</f>
        <v>20</v>
      </c>
      <c r="W24" s="180" t="str">
        <f>Exclosure.data.RAW!W24 &amp; ""</f>
        <v>40</v>
      </c>
      <c r="X24" s="178" t="str">
        <f>Exclosure.data.RAW!Z24 &amp; ""</f>
        <v>2.3</v>
      </c>
      <c r="Y24" s="178" t="str">
        <f>Exclosure.data.RAW!AA24 &amp; ""</f>
        <v>2.6</v>
      </c>
      <c r="Z24" s="178" t="str">
        <f>Exclosure.data.RAW!AB24 &amp; ""</f>
        <v>5</v>
      </c>
      <c r="AA24" s="178" t="str">
        <f>Exclosure.data.RAW!AC24 &amp; ""</f>
        <v>20</v>
      </c>
      <c r="AB24" s="181" t="str">
        <f>Exclosure.data.RAW!AH24 &amp; ""</f>
        <v>2.47</v>
      </c>
      <c r="AC24" s="181" t="str">
        <f>Exclosure.data.RAW!AK24 &amp; ""</f>
        <v>5.28</v>
      </c>
      <c r="AD24" s="181">
        <f>Exclosure.data.RAW!BH24</f>
        <v>7.75</v>
      </c>
      <c r="AE24" s="181" t="str">
        <f>Exclosure.data.RAW!AN24 &amp; ""</f>
        <v/>
      </c>
      <c r="AF24" s="181" t="str">
        <f>Exclosure.data.RAW!AO24 &amp; ""</f>
        <v/>
      </c>
      <c r="AG24" s="181" t="str">
        <f>Exclosure.data.RAW!AP24 &amp; ""</f>
        <v/>
      </c>
      <c r="AH24" s="181" t="str">
        <f>Exclosure.data.RAW!AQ24 &amp; ""</f>
        <v/>
      </c>
      <c r="AI24" s="181" t="str">
        <f>Exclosure.data.RAW!AR24 &amp; ""</f>
        <v/>
      </c>
      <c r="AJ24" s="181" t="str">
        <f>Exclosure.data.RAW!AS24 &amp; ""</f>
        <v/>
      </c>
      <c r="AK24" s="181" t="str">
        <f>Exclosure.data.RAW!AT24 &amp; ""</f>
        <v>0.32</v>
      </c>
      <c r="AL24" s="181" t="str">
        <f>Exclosure.data.RAW!AU24 &amp; ""</f>
        <v/>
      </c>
      <c r="AM24" s="181" t="str">
        <f>Exclosure.data.RAW!AV24 &amp; ""</f>
        <v/>
      </c>
      <c r="AN24" s="181" t="str">
        <f>Exclosure.data.RAW!AW24 &amp; ""</f>
        <v/>
      </c>
      <c r="AO24" s="181" t="str">
        <f>Exclosure.data.RAW!AX24 &amp; ""</f>
        <v/>
      </c>
      <c r="AP24" s="181" t="str">
        <f>Exclosure.data.RAW!AY24 &amp; ""</f>
        <v/>
      </c>
      <c r="AQ24" s="181" t="str">
        <f>Exclosure.data.RAW!AZ24 &amp; ""</f>
        <v/>
      </c>
      <c r="AR24" s="181" t="str">
        <f>Exclosure.data.RAW!BA24 &amp; ""</f>
        <v/>
      </c>
      <c r="AS24" s="181" t="str">
        <f>Exclosure.data.RAW!BB24 &amp; ""</f>
        <v>0.34</v>
      </c>
      <c r="AT24" s="181" t="str">
        <f>Exclosure.data.RAW!BC24 &amp; ""</f>
        <v/>
      </c>
      <c r="AU24" s="54" t="str">
        <f>Exclosure.data.RAW!BD24</f>
        <v/>
      </c>
      <c r="AV24" s="54">
        <f>Exclosure.data.RAW!BE24</f>
        <v>0.32</v>
      </c>
      <c r="AW24" s="54" t="str">
        <f>Exclosure.data.RAW!BF24</f>
        <v/>
      </c>
      <c r="AX24" s="54">
        <f>Exclosure.data.RAW!BG24</f>
        <v>0.34</v>
      </c>
    </row>
    <row r="25" spans="1:50" x14ac:dyDescent="0.25">
      <c r="A25" s="12" t="str">
        <f>Exclosure.data.RAW!A25</f>
        <v>WET_W_2_OP_H1</v>
      </c>
      <c r="B25" s="4" t="str">
        <f>Exclosure.data.RAW!B25</f>
        <v>WET_W_2_H1</v>
      </c>
      <c r="C25" s="4" t="str">
        <f>Exclosure.data.RAW!C25</f>
        <v>WET_W</v>
      </c>
      <c r="D25" s="4" t="str">
        <f>Exclosure.data.RAW!D25</f>
        <v>WET_W_2</v>
      </c>
      <c r="E25" s="4" t="str">
        <f>Exclosure.data.RAW!E25</f>
        <v>Handajega</v>
      </c>
      <c r="F25" s="12" t="str">
        <f>Exclosure.data.RAW!F25</f>
        <v>WET</v>
      </c>
      <c r="G25" s="12" t="str">
        <f>Exclosure.data.RAW!G25</f>
        <v>W</v>
      </c>
      <c r="H25" s="22">
        <f>Exclosure.data.RAW!H25</f>
        <v>2</v>
      </c>
      <c r="I25" s="12" t="str">
        <f>Exclosure.data.RAW!I25</f>
        <v>OP</v>
      </c>
      <c r="J25" s="12" t="str">
        <f>Exclosure.data.RAW!J25</f>
        <v>H1</v>
      </c>
      <c r="K25" s="21">
        <f>Exclosure.data.RAW!K25</f>
        <v>953</v>
      </c>
      <c r="L25" s="75">
        <f>Exclosure.data.RAW!L25</f>
        <v>-2.2783000210000002</v>
      </c>
      <c r="M25" s="75">
        <f>Exclosure.data.RAW!M25</f>
        <v>34.024458965000001</v>
      </c>
      <c r="N25" s="16">
        <f>Exclosure.data.RAW!N25</f>
        <v>42782</v>
      </c>
      <c r="O25" s="16">
        <f>Exclosure.data.RAW!O25</f>
        <v>42814</v>
      </c>
      <c r="P25" s="22" t="str">
        <f>Exclosure.data.RAW!P25 &amp; ""</f>
        <v>32</v>
      </c>
      <c r="Q25" s="52" t="str">
        <f>Exclosure.data.RAW!Q25 &amp; ""</f>
        <v>145.671807538</v>
      </c>
      <c r="R25" s="52" t="str">
        <f>Exclosure.data.RAW!R25 &amp; ""</f>
        <v>291.343615076</v>
      </c>
      <c r="S25" s="68" t="str">
        <f>Exclosure.data.RAW!S25</f>
        <v>The.tri</v>
      </c>
      <c r="T25" s="180" t="str">
        <f>Exclosure.data.RAW!T25 &amp; ""</f>
        <v>2.5</v>
      </c>
      <c r="U25" s="180" t="str">
        <f>Exclosure.data.RAW!U25 &amp; ""</f>
        <v>0.6</v>
      </c>
      <c r="V25" s="180" t="str">
        <f>Exclosure.data.RAW!V25 &amp; ""</f>
        <v>12</v>
      </c>
      <c r="W25" s="180" t="str">
        <f>Exclosure.data.RAW!W25 &amp; ""</f>
        <v>40</v>
      </c>
      <c r="X25" s="178" t="str">
        <f>Exclosure.data.RAW!Z25 &amp; ""</f>
        <v>1.5</v>
      </c>
      <c r="Y25" s="178" t="str">
        <f>Exclosure.data.RAW!AA25 &amp; ""</f>
        <v>0.6</v>
      </c>
      <c r="Z25" s="178" t="str">
        <f>Exclosure.data.RAW!AB25 &amp; ""</f>
        <v>7</v>
      </c>
      <c r="AA25" s="178" t="str">
        <f>Exclosure.data.RAW!AC25 &amp; ""</f>
        <v>24</v>
      </c>
      <c r="AB25" s="181" t="str">
        <f>Exclosure.data.RAW!AH25 &amp; ""</f>
        <v>1.85</v>
      </c>
      <c r="AC25" s="181" t="str">
        <f>Exclosure.data.RAW!AK25 &amp; ""</f>
        <v>5.44</v>
      </c>
      <c r="AD25" s="181">
        <f>Exclosure.data.RAW!BH25</f>
        <v>7.2900000000000009</v>
      </c>
      <c r="AE25" s="181" t="str">
        <f>Exclosure.data.RAW!AN25 &amp; ""</f>
        <v/>
      </c>
      <c r="AF25" s="181" t="str">
        <f>Exclosure.data.RAW!AO25 &amp; ""</f>
        <v/>
      </c>
      <c r="AG25" s="181" t="str">
        <f>Exclosure.data.RAW!AP25 &amp; ""</f>
        <v/>
      </c>
      <c r="AH25" s="181" t="str">
        <f>Exclosure.data.RAW!AQ25 &amp; ""</f>
        <v/>
      </c>
      <c r="AI25" s="181" t="str">
        <f>Exclosure.data.RAW!AR25 &amp; ""</f>
        <v/>
      </c>
      <c r="AJ25" s="181" t="str">
        <f>Exclosure.data.RAW!AS25 &amp; ""</f>
        <v/>
      </c>
      <c r="AK25" s="181" t="str">
        <f>Exclosure.data.RAW!AT25 &amp; ""</f>
        <v>0.34</v>
      </c>
      <c r="AL25" s="181" t="str">
        <f>Exclosure.data.RAW!AU25 &amp; ""</f>
        <v/>
      </c>
      <c r="AM25" s="181" t="str">
        <f>Exclosure.data.RAW!AV25 &amp; ""</f>
        <v/>
      </c>
      <c r="AN25" s="181" t="str">
        <f>Exclosure.data.RAW!AW25 &amp; ""</f>
        <v/>
      </c>
      <c r="AO25" s="181" t="str">
        <f>Exclosure.data.RAW!AX25 &amp; ""</f>
        <v/>
      </c>
      <c r="AP25" s="181" t="str">
        <f>Exclosure.data.RAW!AY25 &amp; ""</f>
        <v/>
      </c>
      <c r="AQ25" s="181" t="str">
        <f>Exclosure.data.RAW!AZ25 &amp; ""</f>
        <v/>
      </c>
      <c r="AR25" s="181" t="str">
        <f>Exclosure.data.RAW!BA25 &amp; ""</f>
        <v/>
      </c>
      <c r="AS25" s="181" t="str">
        <f>Exclosure.data.RAW!BB25 &amp; ""</f>
        <v>0.4</v>
      </c>
      <c r="AT25" s="181" t="str">
        <f>Exclosure.data.RAW!BC25 &amp; ""</f>
        <v/>
      </c>
      <c r="AU25" s="54" t="str">
        <f>Exclosure.data.RAW!BD25</f>
        <v/>
      </c>
      <c r="AV25" s="54">
        <f>Exclosure.data.RAW!BE25</f>
        <v>0.34</v>
      </c>
      <c r="AW25" s="54" t="str">
        <f>Exclosure.data.RAW!BF25</f>
        <v/>
      </c>
      <c r="AX25" s="54">
        <f>Exclosure.data.RAW!BG25</f>
        <v>0.4</v>
      </c>
    </row>
    <row r="26" spans="1:50" x14ac:dyDescent="0.25">
      <c r="A26" s="12" t="str">
        <f>Exclosure.data.RAW!A26</f>
        <v>WET_W_3_EX_H1</v>
      </c>
      <c r="B26" s="4" t="str">
        <f>Exclosure.data.RAW!B26</f>
        <v>WET_W_3_H1</v>
      </c>
      <c r="C26" s="4" t="str">
        <f>Exclosure.data.RAW!C26</f>
        <v>WET_W</v>
      </c>
      <c r="D26" s="4" t="str">
        <f>Exclosure.data.RAW!D26</f>
        <v>WET_W_3</v>
      </c>
      <c r="E26" s="4" t="str">
        <f>Exclosure.data.RAW!E26</f>
        <v>Handajega</v>
      </c>
      <c r="F26" s="12" t="str">
        <f>Exclosure.data.RAW!F26</f>
        <v>WET</v>
      </c>
      <c r="G26" s="12" t="str">
        <f>Exclosure.data.RAW!G26</f>
        <v>W</v>
      </c>
      <c r="H26" s="22">
        <f>Exclosure.data.RAW!H26</f>
        <v>3</v>
      </c>
      <c r="I26" s="12" t="str">
        <f>Exclosure.data.RAW!I26</f>
        <v>EX</v>
      </c>
      <c r="J26" s="12" t="str">
        <f>Exclosure.data.RAW!J26</f>
        <v>H1</v>
      </c>
      <c r="K26" s="21">
        <f>Exclosure.data.RAW!K26</f>
        <v>951</v>
      </c>
      <c r="L26" s="75">
        <f>Exclosure.data.RAW!L26</f>
        <v>-2.2779990269999999</v>
      </c>
      <c r="M26" s="75">
        <f>Exclosure.data.RAW!M26</f>
        <v>34.027678035000001</v>
      </c>
      <c r="N26" s="16">
        <f>Exclosure.data.RAW!N26</f>
        <v>42782</v>
      </c>
      <c r="O26" s="16">
        <f>Exclosure.data.RAW!O26</f>
        <v>42815</v>
      </c>
      <c r="P26" s="22" t="str">
        <f>Exclosure.data.RAW!P26 &amp; ""</f>
        <v>33</v>
      </c>
      <c r="Q26" s="52" t="str">
        <f>Exclosure.data.RAW!Q26 &amp; ""</f>
        <v>152.528796445</v>
      </c>
      <c r="R26" s="52" t="str">
        <f>Exclosure.data.RAW!R26 &amp; ""</f>
        <v>152.528796445</v>
      </c>
      <c r="S26" s="68" t="str">
        <f>Exclosure.data.RAW!S26</f>
        <v>The.tri</v>
      </c>
      <c r="T26" s="180" t="str">
        <f>Exclosure.data.RAW!T26 &amp; ""</f>
        <v>3.5</v>
      </c>
      <c r="U26" s="180" t="str">
        <f>Exclosure.data.RAW!U26 &amp; ""</f>
        <v>2.4</v>
      </c>
      <c r="V26" s="180" t="str">
        <f>Exclosure.data.RAW!V26 &amp; ""</f>
        <v>25</v>
      </c>
      <c r="W26" s="180" t="str">
        <f>Exclosure.data.RAW!W26 &amp; ""</f>
        <v>55</v>
      </c>
      <c r="X26" s="178" t="str">
        <f>Exclosure.data.RAW!Z26 &amp; ""</f>
        <v>2.5</v>
      </c>
      <c r="Y26" s="178" t="str">
        <f>Exclosure.data.RAW!AA26 &amp; ""</f>
        <v>4.1</v>
      </c>
      <c r="Z26" s="178" t="str">
        <f>Exclosure.data.RAW!AB26 &amp; ""</f>
        <v>20</v>
      </c>
      <c r="AA26" s="178" t="str">
        <f>Exclosure.data.RAW!AC26 &amp; ""</f>
        <v>50</v>
      </c>
      <c r="AB26" s="181" t="str">
        <f>Exclosure.data.RAW!AH26 &amp; ""</f>
        <v>8.18</v>
      </c>
      <c r="AC26" s="181" t="str">
        <f>Exclosure.data.RAW!AK26 &amp; ""</f>
        <v>6.52</v>
      </c>
      <c r="AD26" s="181">
        <f>Exclosure.data.RAW!BH26</f>
        <v>14.7</v>
      </c>
      <c r="AE26" s="181" t="str">
        <f>Exclosure.data.RAW!AN26 &amp; ""</f>
        <v>1.47</v>
      </c>
      <c r="AF26" s="181" t="str">
        <f>Exclosure.data.RAW!AO26 &amp; ""</f>
        <v/>
      </c>
      <c r="AG26" s="181" t="str">
        <f>Exclosure.data.RAW!AP26 &amp; ""</f>
        <v/>
      </c>
      <c r="AH26" s="181" t="str">
        <f>Exclosure.data.RAW!AQ26 &amp; ""</f>
        <v/>
      </c>
      <c r="AI26" s="181" t="str">
        <f>Exclosure.data.RAW!AR26 &amp; ""</f>
        <v>0.13</v>
      </c>
      <c r="AJ26" s="181" t="str">
        <f>Exclosure.data.RAW!AS26 &amp; ""</f>
        <v/>
      </c>
      <c r="AK26" s="181" t="str">
        <f>Exclosure.data.RAW!AT26 &amp; ""</f>
        <v/>
      </c>
      <c r="AL26" s="181" t="str">
        <f>Exclosure.data.RAW!AU26 &amp; ""</f>
        <v/>
      </c>
      <c r="AM26" s="181" t="str">
        <f>Exclosure.data.RAW!AV26 &amp; ""</f>
        <v>2.03</v>
      </c>
      <c r="AN26" s="181" t="str">
        <f>Exclosure.data.RAW!AW26 &amp; ""</f>
        <v/>
      </c>
      <c r="AO26" s="181" t="str">
        <f>Exclosure.data.RAW!AX26 &amp; ""</f>
        <v/>
      </c>
      <c r="AP26" s="181" t="str">
        <f>Exclosure.data.RAW!AY26 &amp; ""</f>
        <v/>
      </c>
      <c r="AQ26" s="181" t="str">
        <f>Exclosure.data.RAW!AZ26 &amp; ""</f>
        <v>0.11</v>
      </c>
      <c r="AR26" s="181" t="str">
        <f>Exclosure.data.RAW!BA26 &amp; ""</f>
        <v/>
      </c>
      <c r="AS26" s="181" t="str">
        <f>Exclosure.data.RAW!BB26 &amp; ""</f>
        <v/>
      </c>
      <c r="AT26" s="181" t="str">
        <f>Exclosure.data.RAW!BC26 &amp; ""</f>
        <v/>
      </c>
      <c r="AU26" s="54">
        <f>Exclosure.data.RAW!BD26</f>
        <v>1.47</v>
      </c>
      <c r="AV26" s="54">
        <f>Exclosure.data.RAW!BE26</f>
        <v>0.13</v>
      </c>
      <c r="AW26" s="54">
        <f>Exclosure.data.RAW!BF26</f>
        <v>2.0299999999999998</v>
      </c>
      <c r="AX26" s="54">
        <f>Exclosure.data.RAW!BG26</f>
        <v>0.11</v>
      </c>
    </row>
    <row r="27" spans="1:50" x14ac:dyDescent="0.25">
      <c r="A27" s="12" t="str">
        <f>Exclosure.data.RAW!A27</f>
        <v>WET_W_3_OP_H1</v>
      </c>
      <c r="B27" s="4" t="str">
        <f>Exclosure.data.RAW!B27</f>
        <v>WET_W_3_H1</v>
      </c>
      <c r="C27" s="4" t="str">
        <f>Exclosure.data.RAW!C27</f>
        <v>WET_W</v>
      </c>
      <c r="D27" s="4" t="str">
        <f>Exclosure.data.RAW!D27</f>
        <v>WET_W_3</v>
      </c>
      <c r="E27" s="4" t="str">
        <f>Exclosure.data.RAW!E27</f>
        <v>Handajega</v>
      </c>
      <c r="F27" s="12" t="str">
        <f>Exclosure.data.RAW!F27</f>
        <v>WET</v>
      </c>
      <c r="G27" s="12" t="str">
        <f>Exclosure.data.RAW!G27</f>
        <v>W</v>
      </c>
      <c r="H27" s="22">
        <f>Exclosure.data.RAW!H27</f>
        <v>3</v>
      </c>
      <c r="I27" s="12" t="str">
        <f>Exclosure.data.RAW!I27</f>
        <v>OP</v>
      </c>
      <c r="J27" s="12" t="str">
        <f>Exclosure.data.RAW!J27</f>
        <v>H1</v>
      </c>
      <c r="K27" s="21">
        <f>Exclosure.data.RAW!K27</f>
        <v>951</v>
      </c>
      <c r="L27" s="75">
        <f>Exclosure.data.RAW!L27</f>
        <v>-2.2779990269999999</v>
      </c>
      <c r="M27" s="75">
        <f>Exclosure.data.RAW!M27</f>
        <v>34.027678035000001</v>
      </c>
      <c r="N27" s="16">
        <f>Exclosure.data.RAW!N27</f>
        <v>42782</v>
      </c>
      <c r="O27" s="16">
        <f>Exclosure.data.RAW!O27</f>
        <v>42815</v>
      </c>
      <c r="P27" s="22" t="str">
        <f>Exclosure.data.RAW!P27 &amp; ""</f>
        <v>33</v>
      </c>
      <c r="Q27" s="52" t="str">
        <f>Exclosure.data.RAW!Q27 &amp; ""</f>
        <v>152.528796445</v>
      </c>
      <c r="R27" s="52" t="str">
        <f>Exclosure.data.RAW!R27 &amp; ""</f>
        <v>305.05759289</v>
      </c>
      <c r="S27" s="68" t="str">
        <f>Exclosure.data.RAW!S27</f>
        <v>The.tri</v>
      </c>
      <c r="T27" s="180" t="str">
        <f>Exclosure.data.RAW!T27 &amp; ""</f>
        <v>2.5</v>
      </c>
      <c r="U27" s="180" t="str">
        <f>Exclosure.data.RAW!U27 &amp; ""</f>
        <v>2.6</v>
      </c>
      <c r="V27" s="180" t="str">
        <f>Exclosure.data.RAW!V27 &amp; ""</f>
        <v>20</v>
      </c>
      <c r="W27" s="180" t="str">
        <f>Exclosure.data.RAW!W27 &amp; ""</f>
        <v>45</v>
      </c>
      <c r="X27" s="178" t="str">
        <f>Exclosure.data.RAW!Z27 &amp; ""</f>
        <v>0.7</v>
      </c>
      <c r="Y27" s="178" t="str">
        <f>Exclosure.data.RAW!AA27 &amp; ""</f>
        <v>4.5</v>
      </c>
      <c r="Z27" s="178" t="str">
        <f>Exclosure.data.RAW!AB27 &amp; ""</f>
        <v>15</v>
      </c>
      <c r="AA27" s="178" t="str">
        <f>Exclosure.data.RAW!AC27 &amp; ""</f>
        <v>40</v>
      </c>
      <c r="AB27" s="181" t="str">
        <f>Exclosure.data.RAW!AH27 &amp; ""</f>
        <v>10.92</v>
      </c>
      <c r="AC27" s="181" t="str">
        <f>Exclosure.data.RAW!AK27 &amp; ""</f>
        <v>12.83</v>
      </c>
      <c r="AD27" s="181">
        <f>Exclosure.data.RAW!BH27</f>
        <v>23.75</v>
      </c>
      <c r="AE27" s="181" t="str">
        <f>Exclosure.data.RAW!AN27 &amp; ""</f>
        <v/>
      </c>
      <c r="AF27" s="181" t="str">
        <f>Exclosure.data.RAW!AO27 &amp; ""</f>
        <v/>
      </c>
      <c r="AG27" s="181" t="str">
        <f>Exclosure.data.RAW!AP27 &amp; ""</f>
        <v/>
      </c>
      <c r="AH27" s="181" t="str">
        <f>Exclosure.data.RAW!AQ27 &amp; ""</f>
        <v/>
      </c>
      <c r="AI27" s="181" t="str">
        <f>Exclosure.data.RAW!AR27 &amp; ""</f>
        <v/>
      </c>
      <c r="AJ27" s="181" t="str">
        <f>Exclosure.data.RAW!AS27 &amp; ""</f>
        <v/>
      </c>
      <c r="AK27" s="181" t="str">
        <f>Exclosure.data.RAW!AT27 &amp; ""</f>
        <v>0.22</v>
      </c>
      <c r="AL27" s="181" t="str">
        <f>Exclosure.data.RAW!AU27 &amp; ""</f>
        <v/>
      </c>
      <c r="AM27" s="181" t="str">
        <f>Exclosure.data.RAW!AV27 &amp; ""</f>
        <v/>
      </c>
      <c r="AN27" s="181" t="str">
        <f>Exclosure.data.RAW!AW27 &amp; ""</f>
        <v/>
      </c>
      <c r="AO27" s="181" t="str">
        <f>Exclosure.data.RAW!AX27 &amp; ""</f>
        <v/>
      </c>
      <c r="AP27" s="181" t="str">
        <f>Exclosure.data.RAW!AY27 &amp; ""</f>
        <v/>
      </c>
      <c r="AQ27" s="181" t="str">
        <f>Exclosure.data.RAW!AZ27 &amp; ""</f>
        <v/>
      </c>
      <c r="AR27" s="181" t="str">
        <f>Exclosure.data.RAW!BA27 &amp; ""</f>
        <v/>
      </c>
      <c r="AS27" s="181" t="str">
        <f>Exclosure.data.RAW!BB27 &amp; ""</f>
        <v>0.25</v>
      </c>
      <c r="AT27" s="181" t="str">
        <f>Exclosure.data.RAW!BC27 &amp; ""</f>
        <v/>
      </c>
      <c r="AU27" s="54" t="str">
        <f>Exclosure.data.RAW!BD27</f>
        <v/>
      </c>
      <c r="AV27" s="54">
        <f>Exclosure.data.RAW!BE27</f>
        <v>0.22</v>
      </c>
      <c r="AW27" s="54" t="str">
        <f>Exclosure.data.RAW!BF27</f>
        <v/>
      </c>
      <c r="AX27" s="54">
        <f>Exclosure.data.RAW!BG27</f>
        <v>0.25</v>
      </c>
    </row>
    <row r="28" spans="1:50" x14ac:dyDescent="0.25">
      <c r="A28" s="12" t="str">
        <f>Exclosure.data.RAW!A28</f>
        <v>WET_W_4_EX_H1</v>
      </c>
      <c r="B28" s="4" t="str">
        <f>Exclosure.data.RAW!B28</f>
        <v>WET_W_4_H1</v>
      </c>
      <c r="C28" s="4" t="str">
        <f>Exclosure.data.RAW!C28</f>
        <v>WET_W</v>
      </c>
      <c r="D28" s="4" t="str">
        <f>Exclosure.data.RAW!D28</f>
        <v>WET_W_4</v>
      </c>
      <c r="E28" s="4" t="str">
        <f>Exclosure.data.RAW!E28</f>
        <v>Handajega</v>
      </c>
      <c r="F28" s="12" t="str">
        <f>Exclosure.data.RAW!F28</f>
        <v>WET</v>
      </c>
      <c r="G28" s="12" t="str">
        <f>Exclosure.data.RAW!G28</f>
        <v>W</v>
      </c>
      <c r="H28" s="22">
        <f>Exclosure.data.RAW!H28</f>
        <v>4</v>
      </c>
      <c r="I28" s="12" t="str">
        <f>Exclosure.data.RAW!I28</f>
        <v>EX</v>
      </c>
      <c r="J28" s="12" t="str">
        <f>Exclosure.data.RAW!J28</f>
        <v>H1</v>
      </c>
      <c r="K28" s="21">
        <f>Exclosure.data.RAW!K28</f>
        <v>950</v>
      </c>
      <c r="L28" s="75">
        <f>Exclosure.data.RAW!L28</f>
        <v>-2.2788369660000001</v>
      </c>
      <c r="M28" s="75">
        <f>Exclosure.data.RAW!M28</f>
        <v>34.031883989999997</v>
      </c>
      <c r="N28" s="16">
        <f>Exclosure.data.RAW!N28</f>
        <v>42782</v>
      </c>
      <c r="O28" s="16">
        <f>Exclosure.data.RAW!O28</f>
        <v>42815</v>
      </c>
      <c r="P28" s="22" t="str">
        <f>Exclosure.data.RAW!P28 &amp; ""</f>
        <v>33</v>
      </c>
      <c r="Q28" s="52" t="str">
        <f>Exclosure.data.RAW!Q28 &amp; ""</f>
        <v>152.528796445</v>
      </c>
      <c r="R28" s="52" t="str">
        <f>Exclosure.data.RAW!R28 &amp; ""</f>
        <v>152.528796445</v>
      </c>
      <c r="S28" s="68" t="str">
        <f>Exclosure.data.RAW!S28</f>
        <v>The.tri</v>
      </c>
      <c r="T28" s="180" t="str">
        <f>Exclosure.data.RAW!T28 &amp; ""</f>
        <v>1.5</v>
      </c>
      <c r="U28" s="180" t="str">
        <f>Exclosure.data.RAW!U28 &amp; ""</f>
        <v>0.9</v>
      </c>
      <c r="V28" s="180" t="str">
        <f>Exclosure.data.RAW!V28 &amp; ""</f>
        <v>15</v>
      </c>
      <c r="W28" s="180" t="str">
        <f>Exclosure.data.RAW!W28 &amp; ""</f>
        <v>70</v>
      </c>
      <c r="X28" s="178" t="str">
        <f>Exclosure.data.RAW!Z28 &amp; ""</f>
        <v>1.8</v>
      </c>
      <c r="Y28" s="178" t="str">
        <f>Exclosure.data.RAW!AA28 &amp; ""</f>
        <v>2.7</v>
      </c>
      <c r="Z28" s="178" t="str">
        <f>Exclosure.data.RAW!AB28 &amp; ""</f>
        <v>5</v>
      </c>
      <c r="AA28" s="178" t="str">
        <f>Exclosure.data.RAW!AC28 &amp; ""</f>
        <v>35</v>
      </c>
      <c r="AB28" s="181" t="str">
        <f>Exclosure.data.RAW!AH28 &amp; ""</f>
        <v>2.91</v>
      </c>
      <c r="AC28" s="181" t="str">
        <f>Exclosure.data.RAW!AK28 &amp; ""</f>
        <v>10.26</v>
      </c>
      <c r="AD28" s="181">
        <f>Exclosure.data.RAW!BH28</f>
        <v>13.17</v>
      </c>
      <c r="AE28" s="181" t="str">
        <f>Exclosure.data.RAW!AN28 &amp; ""</f>
        <v/>
      </c>
      <c r="AF28" s="181" t="str">
        <f>Exclosure.data.RAW!AO28 &amp; ""</f>
        <v/>
      </c>
      <c r="AG28" s="181" t="str">
        <f>Exclosure.data.RAW!AP28 &amp; ""</f>
        <v/>
      </c>
      <c r="AH28" s="181" t="str">
        <f>Exclosure.data.RAW!AQ28 &amp; ""</f>
        <v/>
      </c>
      <c r="AI28" s="181" t="str">
        <f>Exclosure.data.RAW!AR28 &amp; ""</f>
        <v/>
      </c>
      <c r="AJ28" s="181" t="str">
        <f>Exclosure.data.RAW!AS28 &amp; ""</f>
        <v/>
      </c>
      <c r="AK28" s="181" t="str">
        <f>Exclosure.data.RAW!AT28 &amp; ""</f>
        <v>0.21</v>
      </c>
      <c r="AL28" s="181" t="str">
        <f>Exclosure.data.RAW!AU28 &amp; ""</f>
        <v/>
      </c>
      <c r="AM28" s="181" t="str">
        <f>Exclosure.data.RAW!AV28 &amp; ""</f>
        <v>1.82</v>
      </c>
      <c r="AN28" s="181" t="str">
        <f>Exclosure.data.RAW!AW28 &amp; ""</f>
        <v/>
      </c>
      <c r="AO28" s="181" t="str">
        <f>Exclosure.data.RAW!AX28 &amp; ""</f>
        <v/>
      </c>
      <c r="AP28" s="181" t="str">
        <f>Exclosure.data.RAW!AY28 &amp; ""</f>
        <v/>
      </c>
      <c r="AQ28" s="181" t="str">
        <f>Exclosure.data.RAW!AZ28 &amp; ""</f>
        <v>0.1</v>
      </c>
      <c r="AR28" s="181" t="str">
        <f>Exclosure.data.RAW!BA28 &amp; ""</f>
        <v/>
      </c>
      <c r="AS28" s="181" t="str">
        <f>Exclosure.data.RAW!BB28 &amp; ""</f>
        <v/>
      </c>
      <c r="AT28" s="181" t="str">
        <f>Exclosure.data.RAW!BC28 &amp; ""</f>
        <v/>
      </c>
      <c r="AU28" s="54" t="str">
        <f>Exclosure.data.RAW!BD28</f>
        <v/>
      </c>
      <c r="AV28" s="54">
        <f>Exclosure.data.RAW!BE28</f>
        <v>0.21</v>
      </c>
      <c r="AW28" s="54">
        <f>Exclosure.data.RAW!BF28</f>
        <v>1.82</v>
      </c>
      <c r="AX28" s="54">
        <f>Exclosure.data.RAW!BG28</f>
        <v>0.1</v>
      </c>
    </row>
    <row r="29" spans="1:50" x14ac:dyDescent="0.25">
      <c r="A29" s="12" t="str">
        <f>Exclosure.data.RAW!A29</f>
        <v>WET_W_4_OP_H1</v>
      </c>
      <c r="B29" s="4" t="str">
        <f>Exclosure.data.RAW!B29</f>
        <v>WET_W_4_H1</v>
      </c>
      <c r="C29" s="4" t="str">
        <f>Exclosure.data.RAW!C29</f>
        <v>WET_W</v>
      </c>
      <c r="D29" s="4" t="str">
        <f>Exclosure.data.RAW!D29</f>
        <v>WET_W_4</v>
      </c>
      <c r="E29" s="4" t="str">
        <f>Exclosure.data.RAW!E29</f>
        <v>Handajega</v>
      </c>
      <c r="F29" s="12" t="str">
        <f>Exclosure.data.RAW!F29</f>
        <v>WET</v>
      </c>
      <c r="G29" s="12" t="str">
        <f>Exclosure.data.RAW!G29</f>
        <v>W</v>
      </c>
      <c r="H29" s="22">
        <f>Exclosure.data.RAW!H29</f>
        <v>4</v>
      </c>
      <c r="I29" s="12" t="str">
        <f>Exclosure.data.RAW!I29</f>
        <v>OP</v>
      </c>
      <c r="J29" s="12" t="str">
        <f>Exclosure.data.RAW!J29</f>
        <v>H1</v>
      </c>
      <c r="K29" s="21">
        <f>Exclosure.data.RAW!K29</f>
        <v>950</v>
      </c>
      <c r="L29" s="75">
        <f>Exclosure.data.RAW!L29</f>
        <v>-2.2788369660000001</v>
      </c>
      <c r="M29" s="75">
        <f>Exclosure.data.RAW!M29</f>
        <v>34.031883989999997</v>
      </c>
      <c r="N29" s="16">
        <f>Exclosure.data.RAW!N29</f>
        <v>42782</v>
      </c>
      <c r="O29" s="16">
        <f>Exclosure.data.RAW!O29</f>
        <v>42815</v>
      </c>
      <c r="P29" s="22" t="str">
        <f>Exclosure.data.RAW!P29 &amp; ""</f>
        <v>33</v>
      </c>
      <c r="Q29" s="52" t="str">
        <f>Exclosure.data.RAW!Q29 &amp; ""</f>
        <v>152.528796445</v>
      </c>
      <c r="R29" s="52" t="str">
        <f>Exclosure.data.RAW!R29 &amp; ""</f>
        <v>305.05759289</v>
      </c>
      <c r="S29" s="68" t="str">
        <f>Exclosure.data.RAW!S29</f>
        <v>The.tri</v>
      </c>
      <c r="T29" s="180" t="str">
        <f>Exclosure.data.RAW!T29 &amp; ""</f>
        <v>2.5</v>
      </c>
      <c r="U29" s="180" t="str">
        <f>Exclosure.data.RAW!U29 &amp; ""</f>
        <v>1.8</v>
      </c>
      <c r="V29" s="180" t="str">
        <f>Exclosure.data.RAW!V29 &amp; ""</f>
        <v>25</v>
      </c>
      <c r="W29" s="180" t="str">
        <f>Exclosure.data.RAW!W29 &amp; ""</f>
        <v>65</v>
      </c>
      <c r="X29" s="178" t="str">
        <f>Exclosure.data.RAW!Z29 &amp; ""</f>
        <v>1.8</v>
      </c>
      <c r="Y29" s="178" t="str">
        <f>Exclosure.data.RAW!AA29 &amp; ""</f>
        <v>2.2</v>
      </c>
      <c r="Z29" s="178" t="str">
        <f>Exclosure.data.RAW!AB29 &amp; ""</f>
        <v>18</v>
      </c>
      <c r="AA29" s="178" t="str">
        <f>Exclosure.data.RAW!AC29 &amp; ""</f>
        <v>30</v>
      </c>
      <c r="AB29" s="181" t="str">
        <f>Exclosure.data.RAW!AH29 &amp; ""</f>
        <v>5.55</v>
      </c>
      <c r="AC29" s="181" t="str">
        <f>Exclosure.data.RAW!AK29 &amp; ""</f>
        <v>4.45</v>
      </c>
      <c r="AD29" s="181">
        <f>Exclosure.data.RAW!BH29</f>
        <v>10</v>
      </c>
      <c r="AE29" s="181" t="str">
        <f>Exclosure.data.RAW!AN29 &amp; ""</f>
        <v/>
      </c>
      <c r="AF29" s="181" t="str">
        <f>Exclosure.data.RAW!AO29 &amp; ""</f>
        <v/>
      </c>
      <c r="AG29" s="181" t="str">
        <f>Exclosure.data.RAW!AP29 &amp; ""</f>
        <v/>
      </c>
      <c r="AH29" s="181" t="str">
        <f>Exclosure.data.RAW!AQ29 &amp; ""</f>
        <v/>
      </c>
      <c r="AI29" s="181" t="str">
        <f>Exclosure.data.RAW!AR29 &amp; ""</f>
        <v/>
      </c>
      <c r="AJ29" s="181" t="str">
        <f>Exclosure.data.RAW!AS29 &amp; ""</f>
        <v/>
      </c>
      <c r="AK29" s="181" t="str">
        <f>Exclosure.data.RAW!AT29 &amp; ""</f>
        <v>0.21</v>
      </c>
      <c r="AL29" s="181" t="str">
        <f>Exclosure.data.RAW!AU29 &amp; ""</f>
        <v/>
      </c>
      <c r="AM29" s="181" t="str">
        <f>Exclosure.data.RAW!AV29 &amp; ""</f>
        <v/>
      </c>
      <c r="AN29" s="181" t="str">
        <f>Exclosure.data.RAW!AW29 &amp; ""</f>
        <v/>
      </c>
      <c r="AO29" s="181" t="str">
        <f>Exclosure.data.RAW!AX29 &amp; ""</f>
        <v/>
      </c>
      <c r="AP29" s="181" t="str">
        <f>Exclosure.data.RAW!AY29 &amp; ""</f>
        <v/>
      </c>
      <c r="AQ29" s="181" t="str">
        <f>Exclosure.data.RAW!AZ29 &amp; ""</f>
        <v/>
      </c>
      <c r="AR29" s="181" t="str">
        <f>Exclosure.data.RAW!BA29 &amp; ""</f>
        <v/>
      </c>
      <c r="AS29" s="181" t="str">
        <f>Exclosure.data.RAW!BB29 &amp; ""</f>
        <v>0.23</v>
      </c>
      <c r="AT29" s="181" t="str">
        <f>Exclosure.data.RAW!BC29 &amp; ""</f>
        <v/>
      </c>
      <c r="AU29" s="54" t="str">
        <f>Exclosure.data.RAW!BD29</f>
        <v/>
      </c>
      <c r="AV29" s="54">
        <f>Exclosure.data.RAW!BE29</f>
        <v>0.21</v>
      </c>
      <c r="AW29" s="54" t="str">
        <f>Exclosure.data.RAW!BF29</f>
        <v/>
      </c>
      <c r="AX29" s="54">
        <f>Exclosure.data.RAW!BG29</f>
        <v>0.23</v>
      </c>
    </row>
    <row r="30" spans="1:50" x14ac:dyDescent="0.25">
      <c r="A30" s="12" t="str">
        <f>Exclosure.data.RAW!A30</f>
        <v>WET_P_1_EX_H1</v>
      </c>
      <c r="B30" s="4" t="str">
        <f>Exclosure.data.RAW!B30</f>
        <v>WET_P_1_H1</v>
      </c>
      <c r="C30" s="4" t="str">
        <f>Exclosure.data.RAW!C30</f>
        <v>WET_P</v>
      </c>
      <c r="D30" s="4" t="str">
        <f>Exclosure.data.RAW!D30</f>
        <v>WET_P_1</v>
      </c>
      <c r="E30" s="4" t="str">
        <f>Exclosure.data.RAW!E30</f>
        <v>Mwantimba</v>
      </c>
      <c r="F30" s="12" t="str">
        <f>Exclosure.data.RAW!F30</f>
        <v>WET</v>
      </c>
      <c r="G30" s="12" t="str">
        <f>Exclosure.data.RAW!G30</f>
        <v>P</v>
      </c>
      <c r="H30" s="22">
        <f>Exclosure.data.RAW!H30</f>
        <v>1</v>
      </c>
      <c r="I30" s="12" t="str">
        <f>Exclosure.data.RAW!I30</f>
        <v>EX</v>
      </c>
      <c r="J30" s="12" t="str">
        <f>Exclosure.data.RAW!J30</f>
        <v>H1</v>
      </c>
      <c r="K30" s="21">
        <f>Exclosure.data.RAW!K30</f>
        <v>957</v>
      </c>
      <c r="L30" s="75">
        <f>Exclosure.data.RAW!L30</f>
        <v>-2.3500519620000002</v>
      </c>
      <c r="M30" s="75">
        <f>Exclosure.data.RAW!M30</f>
        <v>34.049975992999997</v>
      </c>
      <c r="N30" s="16">
        <f>Exclosure.data.RAW!N30</f>
        <v>42783</v>
      </c>
      <c r="O30" s="16">
        <f>Exclosure.data.RAW!O30</f>
        <v>42816</v>
      </c>
      <c r="P30" s="22" t="str">
        <f>Exclosure.data.RAW!P30 &amp; ""</f>
        <v>33</v>
      </c>
      <c r="Q30" s="52" t="str">
        <f>Exclosure.data.RAW!Q30 &amp; ""</f>
        <v>161.59826314</v>
      </c>
      <c r="R30" s="52" t="str">
        <f>Exclosure.data.RAW!R30 &amp; ""</f>
        <v>161.59826314</v>
      </c>
      <c r="S30" s="68" t="str">
        <f>Exclosure.data.RAW!S30</f>
        <v>Chr.ori</v>
      </c>
      <c r="T30" s="180" t="str">
        <f>Exclosure.data.RAW!T30 &amp; ""</f>
        <v>0.5</v>
      </c>
      <c r="U30" s="180" t="str">
        <f>Exclosure.data.RAW!U30 &amp; ""</f>
        <v>0.4</v>
      </c>
      <c r="V30" s="180" t="str">
        <f>Exclosure.data.RAW!V30 &amp; ""</f>
        <v>1</v>
      </c>
      <c r="W30" s="180" t="str">
        <f>Exclosure.data.RAW!W30 &amp; ""</f>
        <v>7</v>
      </c>
      <c r="X30" s="178" t="str">
        <f>Exclosure.data.RAW!Z30 &amp; ""</f>
        <v>1.8</v>
      </c>
      <c r="Y30" s="178" t="str">
        <f>Exclosure.data.RAW!AA30 &amp; ""</f>
        <v>0.9</v>
      </c>
      <c r="Z30" s="178" t="str">
        <f>Exclosure.data.RAW!AB30 &amp; ""</f>
        <v>6</v>
      </c>
      <c r="AA30" s="178" t="str">
        <f>Exclosure.data.RAW!AC30 &amp; ""</f>
        <v>25</v>
      </c>
      <c r="AB30" s="181" t="str">
        <f>Exclosure.data.RAW!AH30 &amp; ""</f>
        <v>1.91</v>
      </c>
      <c r="AC30" s="181" t="str">
        <f>Exclosure.data.RAW!AK30 &amp; ""</f>
        <v>13.25</v>
      </c>
      <c r="AD30" s="181">
        <f>Exclosure.data.RAW!BH30</f>
        <v>15.16</v>
      </c>
      <c r="AE30" s="181" t="str">
        <f>Exclosure.data.RAW!AN30 &amp; ""</f>
        <v/>
      </c>
      <c r="AF30" s="181" t="str">
        <f>Exclosure.data.RAW!AO30 &amp; ""</f>
        <v/>
      </c>
      <c r="AG30" s="181" t="str">
        <f>Exclosure.data.RAW!AP30 &amp; ""</f>
        <v/>
      </c>
      <c r="AH30" s="181" t="str">
        <f>Exclosure.data.RAW!AQ30 &amp; ""</f>
        <v/>
      </c>
      <c r="AI30" s="181" t="str">
        <f>Exclosure.data.RAW!AR30 &amp; ""</f>
        <v/>
      </c>
      <c r="AJ30" s="181" t="str">
        <f>Exclosure.data.RAW!AS30 &amp; ""</f>
        <v/>
      </c>
      <c r="AK30" s="181" t="str">
        <f>Exclosure.data.RAW!AT30 &amp; ""</f>
        <v>0.19</v>
      </c>
      <c r="AL30" s="181" t="str">
        <f>Exclosure.data.RAW!AU30 &amp; ""</f>
        <v/>
      </c>
      <c r="AM30" s="181" t="str">
        <f>Exclosure.data.RAW!AV30 &amp; ""</f>
        <v>2.35</v>
      </c>
      <c r="AN30" s="181" t="str">
        <f>Exclosure.data.RAW!AW30 &amp; ""</f>
        <v/>
      </c>
      <c r="AO30" s="181" t="str">
        <f>Exclosure.data.RAW!AX30 &amp; ""</f>
        <v/>
      </c>
      <c r="AP30" s="181" t="str">
        <f>Exclosure.data.RAW!AY30 &amp; ""</f>
        <v/>
      </c>
      <c r="AQ30" s="181" t="str">
        <f>Exclosure.data.RAW!AZ30 &amp; ""</f>
        <v>0.03</v>
      </c>
      <c r="AR30" s="181" t="str">
        <f>Exclosure.data.RAW!BA30 &amp; ""</f>
        <v/>
      </c>
      <c r="AS30" s="181" t="str">
        <f>Exclosure.data.RAW!BB30 &amp; ""</f>
        <v/>
      </c>
      <c r="AT30" s="181" t="str">
        <f>Exclosure.data.RAW!BC30 &amp; ""</f>
        <v/>
      </c>
      <c r="AU30" s="54" t="str">
        <f>Exclosure.data.RAW!BD30</f>
        <v/>
      </c>
      <c r="AV30" s="54">
        <f>Exclosure.data.RAW!BE30</f>
        <v>0.19</v>
      </c>
      <c r="AW30" s="54">
        <f>Exclosure.data.RAW!BF30</f>
        <v>2.35</v>
      </c>
      <c r="AX30" s="54">
        <f>Exclosure.data.RAW!BG30</f>
        <v>0.03</v>
      </c>
    </row>
    <row r="31" spans="1:50" x14ac:dyDescent="0.25">
      <c r="A31" s="12" t="str">
        <f>Exclosure.data.RAW!A31</f>
        <v>WET_P_1_OP_H1</v>
      </c>
      <c r="B31" s="4" t="str">
        <f>Exclosure.data.RAW!B31</f>
        <v>WET_P_1_H1</v>
      </c>
      <c r="C31" s="4" t="str">
        <f>Exclosure.data.RAW!C31</f>
        <v>WET_P</v>
      </c>
      <c r="D31" s="4" t="str">
        <f>Exclosure.data.RAW!D31</f>
        <v>WET_P_1</v>
      </c>
      <c r="E31" s="4" t="str">
        <f>Exclosure.data.RAW!E31</f>
        <v>Mwantimba</v>
      </c>
      <c r="F31" s="12" t="str">
        <f>Exclosure.data.RAW!F31</f>
        <v>WET</v>
      </c>
      <c r="G31" s="12" t="str">
        <f>Exclosure.data.RAW!G31</f>
        <v>P</v>
      </c>
      <c r="H31" s="22">
        <f>Exclosure.data.RAW!H31</f>
        <v>1</v>
      </c>
      <c r="I31" s="12" t="str">
        <f>Exclosure.data.RAW!I31</f>
        <v>OP</v>
      </c>
      <c r="J31" s="12" t="str">
        <f>Exclosure.data.RAW!J31</f>
        <v>H1</v>
      </c>
      <c r="K31" s="21">
        <f>Exclosure.data.RAW!K31</f>
        <v>957</v>
      </c>
      <c r="L31" s="75">
        <f>Exclosure.data.RAW!L31</f>
        <v>-2.3500519620000002</v>
      </c>
      <c r="M31" s="75">
        <f>Exclosure.data.RAW!M31</f>
        <v>34.049975992999997</v>
      </c>
      <c r="N31" s="16">
        <f>Exclosure.data.RAW!N31</f>
        <v>42783</v>
      </c>
      <c r="O31" s="16">
        <f>Exclosure.data.RAW!O31</f>
        <v>42816</v>
      </c>
      <c r="P31" s="22" t="str">
        <f>Exclosure.data.RAW!P31 &amp; ""</f>
        <v>33</v>
      </c>
      <c r="Q31" s="52" t="str">
        <f>Exclosure.data.RAW!Q31 &amp; ""</f>
        <v>161.59826314</v>
      </c>
      <c r="R31" s="52" t="str">
        <f>Exclosure.data.RAW!R31 &amp; ""</f>
        <v>323.19652628</v>
      </c>
      <c r="S31" s="68" t="str">
        <f>Exclosure.data.RAW!S31</f>
        <v>Chr.ori</v>
      </c>
      <c r="T31" s="180" t="str">
        <f>Exclosure.data.RAW!T31 &amp; ""</f>
        <v>1</v>
      </c>
      <c r="U31" s="180" t="str">
        <f>Exclosure.data.RAW!U31 &amp; ""</f>
        <v>1</v>
      </c>
      <c r="V31" s="180" t="str">
        <f>Exclosure.data.RAW!V31 &amp; ""</f>
        <v>10</v>
      </c>
      <c r="W31" s="180" t="str">
        <f>Exclosure.data.RAW!W31 &amp; ""</f>
        <v>15</v>
      </c>
      <c r="X31" s="178" t="str">
        <f>Exclosure.data.RAW!Z31 &amp; ""</f>
        <v>1.5</v>
      </c>
      <c r="Y31" s="178" t="str">
        <f>Exclosure.data.RAW!AA31 &amp; ""</f>
        <v>0.8</v>
      </c>
      <c r="Z31" s="178" t="str">
        <f>Exclosure.data.RAW!AB31 &amp; ""</f>
        <v>10</v>
      </c>
      <c r="AA31" s="178" t="str">
        <f>Exclosure.data.RAW!AC31 &amp; ""</f>
        <v>18</v>
      </c>
      <c r="AB31" s="181" t="str">
        <f>Exclosure.data.RAW!AH31 &amp; ""</f>
        <v>8.69</v>
      </c>
      <c r="AC31" s="181" t="str">
        <f>Exclosure.data.RAW!AK31 &amp; ""</f>
        <v>3</v>
      </c>
      <c r="AD31" s="181">
        <f>Exclosure.data.RAW!BH31</f>
        <v>11.69</v>
      </c>
      <c r="AE31" s="181" t="str">
        <f>Exclosure.data.RAW!AN31 &amp; ""</f>
        <v/>
      </c>
      <c r="AF31" s="181" t="str">
        <f>Exclosure.data.RAW!AO31 &amp; ""</f>
        <v/>
      </c>
      <c r="AG31" s="181" t="str">
        <f>Exclosure.data.RAW!AP31 &amp; ""</f>
        <v/>
      </c>
      <c r="AH31" s="181" t="str">
        <f>Exclosure.data.RAW!AQ31 &amp; ""</f>
        <v/>
      </c>
      <c r="AI31" s="181" t="str">
        <f>Exclosure.data.RAW!AR31 &amp; ""</f>
        <v/>
      </c>
      <c r="AJ31" s="181" t="str">
        <f>Exclosure.data.RAW!AS31 &amp; ""</f>
        <v/>
      </c>
      <c r="AK31" s="181" t="str">
        <f>Exclosure.data.RAW!AT31 &amp; ""</f>
        <v>0.2</v>
      </c>
      <c r="AL31" s="181" t="str">
        <f>Exclosure.data.RAW!AU31 &amp; ""</f>
        <v/>
      </c>
      <c r="AM31" s="181" t="str">
        <f>Exclosure.data.RAW!AV31 &amp; ""</f>
        <v>1.96</v>
      </c>
      <c r="AN31" s="181" t="str">
        <f>Exclosure.data.RAW!AW31 &amp; ""</f>
        <v/>
      </c>
      <c r="AO31" s="181" t="str">
        <f>Exclosure.data.RAW!AX31 &amp; ""</f>
        <v/>
      </c>
      <c r="AP31" s="181" t="str">
        <f>Exclosure.data.RAW!AY31 &amp; ""</f>
        <v/>
      </c>
      <c r="AQ31" s="181" t="str">
        <f>Exclosure.data.RAW!AZ31 &amp; ""</f>
        <v>0.26</v>
      </c>
      <c r="AR31" s="181" t="str">
        <f>Exclosure.data.RAW!BA31 &amp; ""</f>
        <v/>
      </c>
      <c r="AS31" s="181" t="str">
        <f>Exclosure.data.RAW!BB31 &amp; ""</f>
        <v>0.21</v>
      </c>
      <c r="AT31" s="181" t="str">
        <f>Exclosure.data.RAW!BC31 &amp; ""</f>
        <v/>
      </c>
      <c r="AU31" s="54" t="str">
        <f>Exclosure.data.RAW!BD31</f>
        <v/>
      </c>
      <c r="AV31" s="54">
        <f>Exclosure.data.RAW!BE31</f>
        <v>0.2</v>
      </c>
      <c r="AW31" s="54">
        <f>Exclosure.data.RAW!BF31</f>
        <v>1.96</v>
      </c>
      <c r="AX31" s="54">
        <f>Exclosure.data.RAW!BG31</f>
        <v>0.21</v>
      </c>
    </row>
    <row r="32" spans="1:50" x14ac:dyDescent="0.25">
      <c r="A32" s="12" t="str">
        <f>Exclosure.data.RAW!A32</f>
        <v>WET_P_2_EX_H1</v>
      </c>
      <c r="B32" s="4" t="str">
        <f>Exclosure.data.RAW!B32</f>
        <v>WET_P_2_H1</v>
      </c>
      <c r="C32" s="4" t="str">
        <f>Exclosure.data.RAW!C32</f>
        <v>WET_P</v>
      </c>
      <c r="D32" s="4" t="str">
        <f>Exclosure.data.RAW!D32</f>
        <v>WET_P_2</v>
      </c>
      <c r="E32" s="4" t="str">
        <f>Exclosure.data.RAW!E32</f>
        <v>Mwantimba</v>
      </c>
      <c r="F32" s="12" t="str">
        <f>Exclosure.data.RAW!F32</f>
        <v>WET</v>
      </c>
      <c r="G32" s="12" t="str">
        <f>Exclosure.data.RAW!G32</f>
        <v>P</v>
      </c>
      <c r="H32" s="22">
        <f>Exclosure.data.RAW!H32</f>
        <v>2</v>
      </c>
      <c r="I32" s="12" t="str">
        <f>Exclosure.data.RAW!I32</f>
        <v>EX</v>
      </c>
      <c r="J32" s="12" t="str">
        <f>Exclosure.data.RAW!J32</f>
        <v>H1</v>
      </c>
      <c r="K32" s="21">
        <f>Exclosure.data.RAW!K32</f>
        <v>959</v>
      </c>
      <c r="L32" s="75">
        <f>Exclosure.data.RAW!L32</f>
        <v>-2.3484879830000001</v>
      </c>
      <c r="M32" s="75">
        <f>Exclosure.data.RAW!M32</f>
        <v>34.050110019999998</v>
      </c>
      <c r="N32" s="16">
        <f>Exclosure.data.RAW!N32</f>
        <v>42783</v>
      </c>
      <c r="O32" s="16">
        <f>Exclosure.data.RAW!O32</f>
        <v>42816</v>
      </c>
      <c r="P32" s="22" t="str">
        <f>Exclosure.data.RAW!P32 &amp; ""</f>
        <v>33</v>
      </c>
      <c r="Q32" s="52" t="str">
        <f>Exclosure.data.RAW!Q32 &amp; ""</f>
        <v>161.59826314</v>
      </c>
      <c r="R32" s="52" t="str">
        <f>Exclosure.data.RAW!R32 &amp; ""</f>
        <v>161.59826314</v>
      </c>
      <c r="S32" s="68" t="str">
        <f>Exclosure.data.RAW!S32</f>
        <v>Chr.ori</v>
      </c>
      <c r="T32" s="180" t="str">
        <f>Exclosure.data.RAW!T32 &amp; ""</f>
        <v>0.5</v>
      </c>
      <c r="U32" s="180" t="str">
        <f>Exclosure.data.RAW!U32 &amp; ""</f>
        <v>0.6</v>
      </c>
      <c r="V32" s="180" t="str">
        <f>Exclosure.data.RAW!V32 &amp; ""</f>
        <v>0.2</v>
      </c>
      <c r="W32" s="180" t="str">
        <f>Exclosure.data.RAW!W32 &amp; ""</f>
        <v>15</v>
      </c>
      <c r="X32" s="178" t="str">
        <f>Exclosure.data.RAW!Z32 &amp; ""</f>
        <v>1.6</v>
      </c>
      <c r="Y32" s="178" t="str">
        <f>Exclosure.data.RAW!AA32 &amp; ""</f>
        <v>3</v>
      </c>
      <c r="Z32" s="178" t="str">
        <f>Exclosure.data.RAW!AB32 &amp; ""</f>
        <v>0</v>
      </c>
      <c r="AA32" s="178" t="str">
        <f>Exclosure.data.RAW!AC32 &amp; ""</f>
        <v>40</v>
      </c>
      <c r="AB32" s="181" t="str">
        <f>Exclosure.data.RAW!AH32 &amp; ""</f>
        <v>0</v>
      </c>
      <c r="AC32" s="181" t="str">
        <f>Exclosure.data.RAW!AK32 &amp; ""</f>
        <v>13.46</v>
      </c>
      <c r="AD32" s="181">
        <f>Exclosure.data.RAW!BH32</f>
        <v>13.46</v>
      </c>
      <c r="AE32" s="181" t="str">
        <f>Exclosure.data.RAW!AN32 &amp; ""</f>
        <v/>
      </c>
      <c r="AF32" s="181" t="str">
        <f>Exclosure.data.RAW!AO32 &amp; ""</f>
        <v/>
      </c>
      <c r="AG32" s="181" t="str">
        <f>Exclosure.data.RAW!AP32 &amp; ""</f>
        <v/>
      </c>
      <c r="AH32" s="181" t="str">
        <f>Exclosure.data.RAW!AQ32 &amp; ""</f>
        <v/>
      </c>
      <c r="AI32" s="181" t="str">
        <f>Exclosure.data.RAW!AR32 &amp; ""</f>
        <v/>
      </c>
      <c r="AJ32" s="181" t="str">
        <f>Exclosure.data.RAW!AS32 &amp; ""</f>
        <v/>
      </c>
      <c r="AK32" s="181" t="str">
        <f>Exclosure.data.RAW!AT32 &amp; ""</f>
        <v/>
      </c>
      <c r="AL32" s="181" t="str">
        <f>Exclosure.data.RAW!AU32 &amp; ""</f>
        <v/>
      </c>
      <c r="AM32" s="181" t="str">
        <f>Exclosure.data.RAW!AV32 &amp; ""</f>
        <v>2</v>
      </c>
      <c r="AN32" s="181" t="str">
        <f>Exclosure.data.RAW!AW32 &amp; ""</f>
        <v/>
      </c>
      <c r="AO32" s="181" t="str">
        <f>Exclosure.data.RAW!AX32 &amp; ""</f>
        <v/>
      </c>
      <c r="AP32" s="181" t="str">
        <f>Exclosure.data.RAW!AY32 &amp; ""</f>
        <v/>
      </c>
      <c r="AQ32" s="181" t="str">
        <f>Exclosure.data.RAW!AZ32 &amp; ""</f>
        <v>0.13</v>
      </c>
      <c r="AR32" s="181" t="str">
        <f>Exclosure.data.RAW!BA32 &amp; ""</f>
        <v/>
      </c>
      <c r="AS32" s="181" t="str">
        <f>Exclosure.data.RAW!BB32 &amp; ""</f>
        <v/>
      </c>
      <c r="AT32" s="181" t="str">
        <f>Exclosure.data.RAW!BC32 &amp; ""</f>
        <v/>
      </c>
      <c r="AU32" s="54" t="str">
        <f>Exclosure.data.RAW!BD32</f>
        <v/>
      </c>
      <c r="AV32" s="54" t="str">
        <f>Exclosure.data.RAW!BE32</f>
        <v/>
      </c>
      <c r="AW32" s="54">
        <f>Exclosure.data.RAW!BF32</f>
        <v>2</v>
      </c>
      <c r="AX32" s="54">
        <f>Exclosure.data.RAW!BG32</f>
        <v>0.13</v>
      </c>
    </row>
    <row r="33" spans="1:50" x14ac:dyDescent="0.25">
      <c r="A33" s="12" t="str">
        <f>Exclosure.data.RAW!A33</f>
        <v>WET_P_2_OP_H1</v>
      </c>
      <c r="B33" s="4" t="str">
        <f>Exclosure.data.RAW!B33</f>
        <v>WET_P_2_H1</v>
      </c>
      <c r="C33" s="4" t="str">
        <f>Exclosure.data.RAW!C33</f>
        <v>WET_P</v>
      </c>
      <c r="D33" s="4" t="str">
        <f>Exclosure.data.RAW!D33</f>
        <v>WET_P_2</v>
      </c>
      <c r="E33" s="4" t="str">
        <f>Exclosure.data.RAW!E33</f>
        <v>Mwantimba</v>
      </c>
      <c r="F33" s="12" t="str">
        <f>Exclosure.data.RAW!F33</f>
        <v>WET</v>
      </c>
      <c r="G33" s="12" t="str">
        <f>Exclosure.data.RAW!G33</f>
        <v>P</v>
      </c>
      <c r="H33" s="22">
        <f>Exclosure.data.RAW!H33</f>
        <v>2</v>
      </c>
      <c r="I33" s="12" t="str">
        <f>Exclosure.data.RAW!I33</f>
        <v>OP</v>
      </c>
      <c r="J33" s="12" t="str">
        <f>Exclosure.data.RAW!J33</f>
        <v>H1</v>
      </c>
      <c r="K33" s="21">
        <f>Exclosure.data.RAW!K33</f>
        <v>959</v>
      </c>
      <c r="L33" s="75">
        <f>Exclosure.data.RAW!L33</f>
        <v>-2.3484879830000001</v>
      </c>
      <c r="M33" s="75">
        <f>Exclosure.data.RAW!M33</f>
        <v>34.050110019999998</v>
      </c>
      <c r="N33" s="16">
        <f>Exclosure.data.RAW!N33</f>
        <v>42783</v>
      </c>
      <c r="O33" s="16">
        <f>Exclosure.data.RAW!O33</f>
        <v>42816</v>
      </c>
      <c r="P33" s="22" t="str">
        <f>Exclosure.data.RAW!P33 &amp; ""</f>
        <v>33</v>
      </c>
      <c r="Q33" s="52" t="str">
        <f>Exclosure.data.RAW!Q33 &amp; ""</f>
        <v>161.59826314</v>
      </c>
      <c r="R33" s="52" t="str">
        <f>Exclosure.data.RAW!R33 &amp; ""</f>
        <v>323.19652628</v>
      </c>
      <c r="S33" s="68" t="str">
        <f>Exclosure.data.RAW!S33</f>
        <v>Chr.ori</v>
      </c>
      <c r="T33" s="180" t="str">
        <f>Exclosure.data.RAW!T33 &amp; ""</f>
        <v>1</v>
      </c>
      <c r="U33" s="180" t="str">
        <f>Exclosure.data.RAW!U33 &amp; ""</f>
        <v>0.2</v>
      </c>
      <c r="V33" s="180" t="str">
        <f>Exclosure.data.RAW!V33 &amp; ""</f>
        <v>0.2</v>
      </c>
      <c r="W33" s="180" t="str">
        <f>Exclosure.data.RAW!W33 &amp; ""</f>
        <v>7</v>
      </c>
      <c r="X33" s="178" t="str">
        <f>Exclosure.data.RAW!Z33 &amp; ""</f>
        <v>1</v>
      </c>
      <c r="Y33" s="178" t="str">
        <f>Exclosure.data.RAW!AA33 &amp; ""</f>
        <v>2.6</v>
      </c>
      <c r="Z33" s="178" t="str">
        <f>Exclosure.data.RAW!AB33 &amp; ""</f>
        <v>3</v>
      </c>
      <c r="AA33" s="178" t="str">
        <f>Exclosure.data.RAW!AC33 &amp; ""</f>
        <v>20</v>
      </c>
      <c r="AB33" s="181" t="str">
        <f>Exclosure.data.RAW!AH33 &amp; ""</f>
        <v>0.15</v>
      </c>
      <c r="AC33" s="181" t="str">
        <f>Exclosure.data.RAW!AK33 &amp; ""</f>
        <v>5.26</v>
      </c>
      <c r="AD33" s="181">
        <f>Exclosure.data.RAW!BH33</f>
        <v>5.41</v>
      </c>
      <c r="AE33" s="181" t="str">
        <f>Exclosure.data.RAW!AN33 &amp; ""</f>
        <v/>
      </c>
      <c r="AF33" s="181" t="str">
        <f>Exclosure.data.RAW!AO33 &amp; ""</f>
        <v/>
      </c>
      <c r="AG33" s="181" t="str">
        <f>Exclosure.data.RAW!AP33 &amp; ""</f>
        <v/>
      </c>
      <c r="AH33" s="181" t="str">
        <f>Exclosure.data.RAW!AQ33 &amp; ""</f>
        <v/>
      </c>
      <c r="AI33" s="181" t="str">
        <f>Exclosure.data.RAW!AR33 &amp; ""</f>
        <v/>
      </c>
      <c r="AJ33" s="181" t="str">
        <f>Exclosure.data.RAW!AS33 &amp; ""</f>
        <v/>
      </c>
      <c r="AK33" s="181" t="str">
        <f>Exclosure.data.RAW!AT33 &amp; ""</f>
        <v>0.18</v>
      </c>
      <c r="AL33" s="181" t="str">
        <f>Exclosure.data.RAW!AU33 &amp; ""</f>
        <v/>
      </c>
      <c r="AM33" s="181" t="str">
        <f>Exclosure.data.RAW!AV33 &amp; ""</f>
        <v/>
      </c>
      <c r="AN33" s="181" t="str">
        <f>Exclosure.data.RAW!AW33 &amp; ""</f>
        <v/>
      </c>
      <c r="AO33" s="181" t="str">
        <f>Exclosure.data.RAW!AX33 &amp; ""</f>
        <v/>
      </c>
      <c r="AP33" s="181" t="str">
        <f>Exclosure.data.RAW!AY33 &amp; ""</f>
        <v/>
      </c>
      <c r="AQ33" s="181" t="str">
        <f>Exclosure.data.RAW!AZ33 &amp; ""</f>
        <v/>
      </c>
      <c r="AR33" s="181" t="str">
        <f>Exclosure.data.RAW!BA33 &amp; ""</f>
        <v/>
      </c>
      <c r="AS33" s="181" t="str">
        <f>Exclosure.data.RAW!BB33 &amp; ""</f>
        <v>0.21</v>
      </c>
      <c r="AT33" s="181" t="str">
        <f>Exclosure.data.RAW!BC33 &amp; ""</f>
        <v/>
      </c>
      <c r="AU33" s="54" t="str">
        <f>Exclosure.data.RAW!BD33</f>
        <v/>
      </c>
      <c r="AV33" s="54">
        <f>Exclosure.data.RAW!BE33</f>
        <v>0.18</v>
      </c>
      <c r="AW33" s="54" t="str">
        <f>Exclosure.data.RAW!BF33</f>
        <v/>
      </c>
      <c r="AX33" s="54">
        <f>Exclosure.data.RAW!BG33</f>
        <v>0.21</v>
      </c>
    </row>
    <row r="34" spans="1:50" x14ac:dyDescent="0.25">
      <c r="A34" s="12" t="str">
        <f>Exclosure.data.RAW!A34</f>
        <v>WET_P_3_EX_H1</v>
      </c>
      <c r="B34" s="4" t="str">
        <f>Exclosure.data.RAW!B34</f>
        <v>WET_P_3_H1</v>
      </c>
      <c r="C34" s="4" t="str">
        <f>Exclosure.data.RAW!C34</f>
        <v>WET_P</v>
      </c>
      <c r="D34" s="4" t="str">
        <f>Exclosure.data.RAW!D34</f>
        <v>WET_P_3</v>
      </c>
      <c r="E34" s="4" t="str">
        <f>Exclosure.data.RAW!E34</f>
        <v>Mwantimba</v>
      </c>
      <c r="F34" s="12" t="str">
        <f>Exclosure.data.RAW!F34</f>
        <v>WET</v>
      </c>
      <c r="G34" s="12" t="str">
        <f>Exclosure.data.RAW!G34</f>
        <v>P</v>
      </c>
      <c r="H34" s="22">
        <f>Exclosure.data.RAW!H34</f>
        <v>3</v>
      </c>
      <c r="I34" s="12" t="str">
        <f>Exclosure.data.RAW!I34</f>
        <v>EX</v>
      </c>
      <c r="J34" s="12" t="str">
        <f>Exclosure.data.RAW!J34</f>
        <v>H1</v>
      </c>
      <c r="K34" s="21">
        <f>Exclosure.data.RAW!K34</f>
        <v>1022</v>
      </c>
      <c r="L34" s="75">
        <f>Exclosure.data.RAW!L34</f>
        <v>-2.3672930339999998</v>
      </c>
      <c r="M34" s="75">
        <f>Exclosure.data.RAW!M34</f>
        <v>34.062509034000001</v>
      </c>
      <c r="N34" s="16">
        <f>Exclosure.data.RAW!N34</f>
        <v>42783</v>
      </c>
      <c r="O34" s="16">
        <f>Exclosure.data.RAW!O34</f>
        <v>42816</v>
      </c>
      <c r="P34" s="22" t="str">
        <f>Exclosure.data.RAW!P34 &amp; ""</f>
        <v>33</v>
      </c>
      <c r="Q34" s="52" t="str">
        <f>Exclosure.data.RAW!Q34 &amp; ""</f>
        <v>161.59826314</v>
      </c>
      <c r="R34" s="52" t="str">
        <f>Exclosure.data.RAW!R34 &amp; ""</f>
        <v>161.59826314</v>
      </c>
      <c r="S34" s="68" t="str">
        <f>Exclosure.data.RAW!S34</f>
        <v>Chr.ori</v>
      </c>
      <c r="T34" s="180" t="str">
        <f>Exclosure.data.RAW!T34 &amp; ""</f>
        <v>1</v>
      </c>
      <c r="U34" s="180" t="str">
        <f>Exclosure.data.RAW!U34 &amp; ""</f>
        <v>1.5</v>
      </c>
      <c r="V34" s="180" t="str">
        <f>Exclosure.data.RAW!V34 &amp; ""</f>
        <v/>
      </c>
      <c r="W34" s="180" t="str">
        <f>Exclosure.data.RAW!W34 &amp; ""</f>
        <v/>
      </c>
      <c r="X34" s="178" t="str">
        <f>Exclosure.data.RAW!Z34 &amp; ""</f>
        <v>3.2</v>
      </c>
      <c r="Y34" s="178" t="str">
        <f>Exclosure.data.RAW!AA34 &amp; ""</f>
        <v>2.6</v>
      </c>
      <c r="Z34" s="178" t="str">
        <f>Exclosure.data.RAW!AB34 &amp; ""</f>
        <v>5</v>
      </c>
      <c r="AA34" s="178" t="str">
        <f>Exclosure.data.RAW!AC34 &amp; ""</f>
        <v>70</v>
      </c>
      <c r="AB34" s="181" t="str">
        <f>Exclosure.data.RAW!AH34 &amp; ""</f>
        <v>5.16</v>
      </c>
      <c r="AC34" s="181" t="str">
        <f>Exclosure.data.RAW!AK34 &amp; ""</f>
        <v>31.55</v>
      </c>
      <c r="AD34" s="181">
        <f>Exclosure.data.RAW!BH34</f>
        <v>36.71</v>
      </c>
      <c r="AE34" s="181" t="str">
        <f>Exclosure.data.RAW!AN34 &amp; ""</f>
        <v/>
      </c>
      <c r="AF34" s="181" t="str">
        <f>Exclosure.data.RAW!AO34 &amp; ""</f>
        <v/>
      </c>
      <c r="AG34" s="181" t="str">
        <f>Exclosure.data.RAW!AP34 &amp; ""</f>
        <v/>
      </c>
      <c r="AH34" s="181" t="str">
        <f>Exclosure.data.RAW!AQ34 &amp; ""</f>
        <v/>
      </c>
      <c r="AI34" s="181" t="str">
        <f>Exclosure.data.RAW!AR34 &amp; ""</f>
        <v/>
      </c>
      <c r="AJ34" s="181" t="str">
        <f>Exclosure.data.RAW!AS34 &amp; ""</f>
        <v/>
      </c>
      <c r="AK34" s="181" t="str">
        <f>Exclosure.data.RAW!AT34 &amp; ""</f>
        <v>0.4</v>
      </c>
      <c r="AL34" s="181" t="str">
        <f>Exclosure.data.RAW!AU34 &amp; ""</f>
        <v/>
      </c>
      <c r="AM34" s="181" t="str">
        <f>Exclosure.data.RAW!AV34 &amp; ""</f>
        <v>2.17</v>
      </c>
      <c r="AN34" s="181" t="str">
        <f>Exclosure.data.RAW!AW34 &amp; ""</f>
        <v/>
      </c>
      <c r="AO34" s="181" t="str">
        <f>Exclosure.data.RAW!AX34 &amp; ""</f>
        <v/>
      </c>
      <c r="AP34" s="181" t="str">
        <f>Exclosure.data.RAW!AY34 &amp; ""</f>
        <v/>
      </c>
      <c r="AQ34" s="181" t="str">
        <f>Exclosure.data.RAW!AZ34 &amp; ""</f>
        <v>0.19</v>
      </c>
      <c r="AR34" s="181" t="str">
        <f>Exclosure.data.RAW!BA34 &amp; ""</f>
        <v/>
      </c>
      <c r="AS34" s="181" t="str">
        <f>Exclosure.data.RAW!BB34 &amp; ""</f>
        <v/>
      </c>
      <c r="AT34" s="181" t="str">
        <f>Exclosure.data.RAW!BC34 &amp; ""</f>
        <v/>
      </c>
      <c r="AU34" s="54" t="str">
        <f>Exclosure.data.RAW!BD34</f>
        <v/>
      </c>
      <c r="AV34" s="54">
        <f>Exclosure.data.RAW!BE34</f>
        <v>0.4</v>
      </c>
      <c r="AW34" s="54">
        <f>Exclosure.data.RAW!BF34</f>
        <v>2.17</v>
      </c>
      <c r="AX34" s="54">
        <f>Exclosure.data.RAW!BG34</f>
        <v>0.19</v>
      </c>
    </row>
    <row r="35" spans="1:50" x14ac:dyDescent="0.25">
      <c r="A35" s="12" t="str">
        <f>Exclosure.data.RAW!A35</f>
        <v>WET_P_3_OP_H1</v>
      </c>
      <c r="B35" s="4" t="str">
        <f>Exclosure.data.RAW!B35</f>
        <v>WET_P_3_H1</v>
      </c>
      <c r="C35" s="4" t="str">
        <f>Exclosure.data.RAW!C35</f>
        <v>WET_P</v>
      </c>
      <c r="D35" s="4" t="str">
        <f>Exclosure.data.RAW!D35</f>
        <v>WET_P_3</v>
      </c>
      <c r="E35" s="4" t="str">
        <f>Exclosure.data.RAW!E35</f>
        <v>Mwantimba</v>
      </c>
      <c r="F35" s="12" t="str">
        <f>Exclosure.data.RAW!F35</f>
        <v>WET</v>
      </c>
      <c r="G35" s="12" t="str">
        <f>Exclosure.data.RAW!G35</f>
        <v>P</v>
      </c>
      <c r="H35" s="22">
        <f>Exclosure.data.RAW!H35</f>
        <v>3</v>
      </c>
      <c r="I35" s="12" t="str">
        <f>Exclosure.data.RAW!I35</f>
        <v>OP</v>
      </c>
      <c r="J35" s="12" t="str">
        <f>Exclosure.data.RAW!J35</f>
        <v>H1</v>
      </c>
      <c r="K35" s="21">
        <f>Exclosure.data.RAW!K35</f>
        <v>1022</v>
      </c>
      <c r="L35" s="75">
        <f>Exclosure.data.RAW!L35</f>
        <v>-2.3672930339999998</v>
      </c>
      <c r="M35" s="75">
        <f>Exclosure.data.RAW!M35</f>
        <v>34.062509034000001</v>
      </c>
      <c r="N35" s="16">
        <f>Exclosure.data.RAW!N35</f>
        <v>42783</v>
      </c>
      <c r="O35" s="16">
        <f>Exclosure.data.RAW!O35</f>
        <v>42816</v>
      </c>
      <c r="P35" s="22" t="str">
        <f>Exclosure.data.RAW!P35 &amp; ""</f>
        <v>33</v>
      </c>
      <c r="Q35" s="52" t="str">
        <f>Exclosure.data.RAW!Q35 &amp; ""</f>
        <v>161.59826314</v>
      </c>
      <c r="R35" s="52" t="str">
        <f>Exclosure.data.RAW!R35 &amp; ""</f>
        <v>323.19652628</v>
      </c>
      <c r="S35" s="68" t="str">
        <f>Exclosure.data.RAW!S35</f>
        <v>Chr.ori</v>
      </c>
      <c r="T35" s="180" t="str">
        <f>Exclosure.data.RAW!T35 &amp; ""</f>
        <v>1</v>
      </c>
      <c r="U35" s="180" t="str">
        <f>Exclosure.data.RAW!U35 &amp; ""</f>
        <v>0.9</v>
      </c>
      <c r="V35" s="180" t="str">
        <f>Exclosure.data.RAW!V35 &amp; ""</f>
        <v/>
      </c>
      <c r="W35" s="180" t="str">
        <f>Exclosure.data.RAW!W35 &amp; ""</f>
        <v/>
      </c>
      <c r="X35" s="178" t="str">
        <f>Exclosure.data.RAW!Z35 &amp; ""</f>
        <v>1.6</v>
      </c>
      <c r="Y35" s="178" t="str">
        <f>Exclosure.data.RAW!AA35 &amp; ""</f>
        <v>0.8</v>
      </c>
      <c r="Z35" s="178" t="str">
        <f>Exclosure.data.RAW!AB35 &amp; ""</f>
        <v>2</v>
      </c>
      <c r="AA35" s="178" t="str">
        <f>Exclosure.data.RAW!AC35 &amp; ""</f>
        <v>55</v>
      </c>
      <c r="AB35" s="181" t="str">
        <f>Exclosure.data.RAW!AH35 &amp; ""</f>
        <v>0.97</v>
      </c>
      <c r="AC35" s="181" t="str">
        <f>Exclosure.data.RAW!AK35 &amp; ""</f>
        <v>20.81</v>
      </c>
      <c r="AD35" s="181">
        <f>Exclosure.data.RAW!BH35</f>
        <v>21.779999999999998</v>
      </c>
      <c r="AE35" s="181" t="str">
        <f>Exclosure.data.RAW!AN35 &amp; ""</f>
        <v/>
      </c>
      <c r="AF35" s="181" t="str">
        <f>Exclosure.data.RAW!AO35 &amp; ""</f>
        <v/>
      </c>
      <c r="AG35" s="181" t="str">
        <f>Exclosure.data.RAW!AP35 &amp; ""</f>
        <v/>
      </c>
      <c r="AH35" s="181" t="str">
        <f>Exclosure.data.RAW!AQ35 &amp; ""</f>
        <v/>
      </c>
      <c r="AI35" s="181" t="str">
        <f>Exclosure.data.RAW!AR35 &amp; ""</f>
        <v/>
      </c>
      <c r="AJ35" s="181" t="str">
        <f>Exclosure.data.RAW!AS35 &amp; ""</f>
        <v/>
      </c>
      <c r="AK35" s="181" t="str">
        <f>Exclosure.data.RAW!AT35 &amp; ""</f>
        <v>0.44</v>
      </c>
      <c r="AL35" s="181" t="str">
        <f>Exclosure.data.RAW!AU35 &amp; ""</f>
        <v/>
      </c>
      <c r="AM35" s="181" t="str">
        <f>Exclosure.data.RAW!AV35 &amp; ""</f>
        <v>1.05</v>
      </c>
      <c r="AN35" s="181" t="str">
        <f>Exclosure.data.RAW!AW35 &amp; ""</f>
        <v/>
      </c>
      <c r="AO35" s="181" t="str">
        <f>Exclosure.data.RAW!AX35 &amp; ""</f>
        <v/>
      </c>
      <c r="AP35" s="181" t="str">
        <f>Exclosure.data.RAW!AY35 &amp; ""</f>
        <v/>
      </c>
      <c r="AQ35" s="181" t="str">
        <f>Exclosure.data.RAW!AZ35 &amp; ""</f>
        <v>0.09</v>
      </c>
      <c r="AR35" s="181" t="str">
        <f>Exclosure.data.RAW!BA35 &amp; ""</f>
        <v/>
      </c>
      <c r="AS35" s="181" t="str">
        <f>Exclosure.data.RAW!BB35 &amp; ""</f>
        <v/>
      </c>
      <c r="AT35" s="181" t="str">
        <f>Exclosure.data.RAW!BC35 &amp; ""</f>
        <v/>
      </c>
      <c r="AU35" s="54" t="str">
        <f>Exclosure.data.RAW!BD35</f>
        <v/>
      </c>
      <c r="AV35" s="54">
        <f>Exclosure.data.RAW!BE35</f>
        <v>0.44</v>
      </c>
      <c r="AW35" s="54">
        <f>Exclosure.data.RAW!BF35</f>
        <v>1.05</v>
      </c>
      <c r="AX35" s="54">
        <f>Exclosure.data.RAW!BG35</f>
        <v>0.09</v>
      </c>
    </row>
    <row r="36" spans="1:50" x14ac:dyDescent="0.25">
      <c r="A36" s="12" t="str">
        <f>Exclosure.data.RAW!A36</f>
        <v>WET_P_4_EX_H1</v>
      </c>
      <c r="B36" s="4" t="str">
        <f>Exclosure.data.RAW!B36</f>
        <v>WET_P_4_H1</v>
      </c>
      <c r="C36" s="4" t="str">
        <f>Exclosure.data.RAW!C36</f>
        <v>WET_P</v>
      </c>
      <c r="D36" s="4" t="str">
        <f>Exclosure.data.RAW!D36</f>
        <v>WET_P_4</v>
      </c>
      <c r="E36" s="4" t="str">
        <f>Exclosure.data.RAW!E36</f>
        <v>Mwantimba</v>
      </c>
      <c r="F36" s="12" t="str">
        <f>Exclosure.data.RAW!F36</f>
        <v>WET</v>
      </c>
      <c r="G36" s="12" t="str">
        <f>Exclosure.data.RAW!G36</f>
        <v>P</v>
      </c>
      <c r="H36" s="22">
        <f>Exclosure.data.RAW!H36</f>
        <v>4</v>
      </c>
      <c r="I36" s="12" t="str">
        <f>Exclosure.data.RAW!I36</f>
        <v>EX</v>
      </c>
      <c r="J36" s="12" t="str">
        <f>Exclosure.data.RAW!J36</f>
        <v>H1</v>
      </c>
      <c r="K36" s="21">
        <f>Exclosure.data.RAW!K36</f>
        <v>1020</v>
      </c>
      <c r="L36" s="75">
        <f>Exclosure.data.RAW!L36</f>
        <v>-2.3685700170000001</v>
      </c>
      <c r="M36" s="75">
        <f>Exclosure.data.RAW!M36</f>
        <v>34.062585980000001</v>
      </c>
      <c r="N36" s="16">
        <f>Exclosure.data.RAW!N36</f>
        <v>42789</v>
      </c>
      <c r="O36" s="16">
        <f>Exclosure.data.RAW!O36</f>
        <v>42816</v>
      </c>
      <c r="P36" s="22" t="str">
        <f>Exclosure.data.RAW!P36 &amp; ""</f>
        <v>27</v>
      </c>
      <c r="Q36" s="52" t="str">
        <f>Exclosure.data.RAW!Q36 &amp; ""</f>
        <v>119.690396602</v>
      </c>
      <c r="R36" s="52" t="str">
        <f>Exclosure.data.RAW!R36 &amp; ""</f>
        <v>119.690396602</v>
      </c>
      <c r="S36" s="68" t="str">
        <f>Exclosure.data.RAW!S36</f>
        <v>Chr.ori</v>
      </c>
      <c r="T36" s="180" t="str">
        <f>Exclosure.data.RAW!T36 &amp; ""</f>
        <v/>
      </c>
      <c r="U36" s="180" t="str">
        <f>Exclosure.data.RAW!U36 &amp; ""</f>
        <v>0.7</v>
      </c>
      <c r="V36" s="180" t="str">
        <f>Exclosure.data.RAW!V36 &amp; ""</f>
        <v>9</v>
      </c>
      <c r="W36" s="180" t="str">
        <f>Exclosure.data.RAW!W36 &amp; ""</f>
        <v>20</v>
      </c>
      <c r="X36" s="178" t="str">
        <f>Exclosure.data.RAW!Z36 &amp; ""</f>
        <v>1.5</v>
      </c>
      <c r="Y36" s="178" t="str">
        <f>Exclosure.data.RAW!AA36 &amp; ""</f>
        <v>0.7</v>
      </c>
      <c r="Z36" s="178" t="str">
        <f>Exclosure.data.RAW!AB36 &amp; ""</f>
        <v>0</v>
      </c>
      <c r="AA36" s="178" t="str">
        <f>Exclosure.data.RAW!AC36 &amp; ""</f>
        <v>60</v>
      </c>
      <c r="AB36" s="181" t="str">
        <f>Exclosure.data.RAW!AH36 &amp; ""</f>
        <v>0</v>
      </c>
      <c r="AC36" s="181" t="str">
        <f>Exclosure.data.RAW!AK36 &amp; ""</f>
        <v>26.71</v>
      </c>
      <c r="AD36" s="181">
        <f>Exclosure.data.RAW!BH36</f>
        <v>26.71</v>
      </c>
      <c r="AE36" s="181" t="str">
        <f>Exclosure.data.RAW!AN36 &amp; ""</f>
        <v/>
      </c>
      <c r="AF36" s="181" t="str">
        <f>Exclosure.data.RAW!AO36 &amp; ""</f>
        <v/>
      </c>
      <c r="AG36" s="181" t="str">
        <f>Exclosure.data.RAW!AP36 &amp; ""</f>
        <v/>
      </c>
      <c r="AH36" s="181" t="str">
        <f>Exclosure.data.RAW!AQ36 &amp; ""</f>
        <v/>
      </c>
      <c r="AI36" s="181" t="str">
        <f>Exclosure.data.RAW!AR36 &amp; ""</f>
        <v/>
      </c>
      <c r="AJ36" s="181" t="str">
        <f>Exclosure.data.RAW!AS36 &amp; ""</f>
        <v/>
      </c>
      <c r="AK36" s="181" t="str">
        <f>Exclosure.data.RAW!AT36 &amp; ""</f>
        <v/>
      </c>
      <c r="AL36" s="181" t="str">
        <f>Exclosure.data.RAW!AU36 &amp; ""</f>
        <v/>
      </c>
      <c r="AM36" s="181" t="str">
        <f>Exclosure.data.RAW!AV36 &amp; ""</f>
        <v>2.31</v>
      </c>
      <c r="AN36" s="181" t="str">
        <f>Exclosure.data.RAW!AW36 &amp; ""</f>
        <v/>
      </c>
      <c r="AO36" s="181" t="str">
        <f>Exclosure.data.RAW!AX36 &amp; ""</f>
        <v/>
      </c>
      <c r="AP36" s="181" t="str">
        <f>Exclosure.data.RAW!AY36 &amp; ""</f>
        <v/>
      </c>
      <c r="AQ36" s="181" t="str">
        <f>Exclosure.data.RAW!AZ36 &amp; ""</f>
        <v>0.1</v>
      </c>
      <c r="AR36" s="181" t="str">
        <f>Exclosure.data.RAW!BA36 &amp; ""</f>
        <v/>
      </c>
      <c r="AS36" s="181" t="str">
        <f>Exclosure.data.RAW!BB36 &amp; ""</f>
        <v/>
      </c>
      <c r="AT36" s="181" t="str">
        <f>Exclosure.data.RAW!BC36 &amp; ""</f>
        <v/>
      </c>
      <c r="AU36" s="54" t="str">
        <f>Exclosure.data.RAW!BD36</f>
        <v/>
      </c>
      <c r="AV36" s="54" t="str">
        <f>Exclosure.data.RAW!BE36</f>
        <v/>
      </c>
      <c r="AW36" s="54">
        <f>Exclosure.data.RAW!BF36</f>
        <v>2.31</v>
      </c>
      <c r="AX36" s="54">
        <f>Exclosure.data.RAW!BG36</f>
        <v>0.1</v>
      </c>
    </row>
    <row r="37" spans="1:50" x14ac:dyDescent="0.25">
      <c r="A37" s="12" t="str">
        <f>Exclosure.data.RAW!A37</f>
        <v>WET_P_4_OP_H1</v>
      </c>
      <c r="B37" s="4" t="str">
        <f>Exclosure.data.RAW!B37</f>
        <v>WET_P_4_H1</v>
      </c>
      <c r="C37" s="4" t="str">
        <f>Exclosure.data.RAW!C37</f>
        <v>WET_P</v>
      </c>
      <c r="D37" s="4" t="str">
        <f>Exclosure.data.RAW!D37</f>
        <v>WET_P_4</v>
      </c>
      <c r="E37" s="4" t="str">
        <f>Exclosure.data.RAW!E37</f>
        <v>Mwantimba</v>
      </c>
      <c r="F37" s="12" t="str">
        <f>Exclosure.data.RAW!F37</f>
        <v>WET</v>
      </c>
      <c r="G37" s="12" t="str">
        <f>Exclosure.data.RAW!G37</f>
        <v>P</v>
      </c>
      <c r="H37" s="22">
        <f>Exclosure.data.RAW!H37</f>
        <v>4</v>
      </c>
      <c r="I37" s="12" t="str">
        <f>Exclosure.data.RAW!I37</f>
        <v>OP</v>
      </c>
      <c r="J37" s="12" t="str">
        <f>Exclosure.data.RAW!J37</f>
        <v>H1</v>
      </c>
      <c r="K37" s="21">
        <f>Exclosure.data.RAW!K37</f>
        <v>1020</v>
      </c>
      <c r="L37" s="75">
        <f>Exclosure.data.RAW!L37</f>
        <v>-2.3685700170000001</v>
      </c>
      <c r="M37" s="75">
        <f>Exclosure.data.RAW!M37</f>
        <v>34.062585980000001</v>
      </c>
      <c r="N37" s="16">
        <f>Exclosure.data.RAW!N37</f>
        <v>42789</v>
      </c>
      <c r="O37" s="16">
        <f>Exclosure.data.RAW!O37</f>
        <v>42816</v>
      </c>
      <c r="P37" s="22" t="str">
        <f>Exclosure.data.RAW!P37 &amp; ""</f>
        <v>27</v>
      </c>
      <c r="Q37" s="52" t="str">
        <f>Exclosure.data.RAW!Q37 &amp; ""</f>
        <v>119.690396602</v>
      </c>
      <c r="R37" s="52" t="str">
        <f>Exclosure.data.RAW!R37 &amp; ""</f>
        <v>239.380793204</v>
      </c>
      <c r="S37" s="68" t="str">
        <f>Exclosure.data.RAW!S37</f>
        <v>Chr.ori</v>
      </c>
      <c r="T37" s="180" t="str">
        <f>Exclosure.data.RAW!T37 &amp; ""</f>
        <v/>
      </c>
      <c r="U37" s="180" t="str">
        <f>Exclosure.data.RAW!U37 &amp; ""</f>
        <v>0.4</v>
      </c>
      <c r="V37" s="180" t="str">
        <f>Exclosure.data.RAW!V37 &amp; ""</f>
        <v>8</v>
      </c>
      <c r="W37" s="180" t="str">
        <f>Exclosure.data.RAW!W37 &amp; ""</f>
        <v>15</v>
      </c>
      <c r="X37" s="178" t="str">
        <f>Exclosure.data.RAW!Z37 &amp; ""</f>
        <v>0.5</v>
      </c>
      <c r="Y37" s="178" t="str">
        <f>Exclosure.data.RAW!AA37 &amp; ""</f>
        <v>1.5</v>
      </c>
      <c r="Z37" s="178" t="str">
        <f>Exclosure.data.RAW!AB37 &amp; ""</f>
        <v>0</v>
      </c>
      <c r="AA37" s="178" t="str">
        <f>Exclosure.data.RAW!AC37 &amp; ""</f>
        <v>40</v>
      </c>
      <c r="AB37" s="181" t="str">
        <f>Exclosure.data.RAW!AH37 &amp; ""</f>
        <v>0</v>
      </c>
      <c r="AC37" s="181" t="str">
        <f>Exclosure.data.RAW!AK37 &amp; ""</f>
        <v>17.84</v>
      </c>
      <c r="AD37" s="181">
        <f>Exclosure.data.RAW!BH37</f>
        <v>17.84</v>
      </c>
      <c r="AE37" s="181" t="str">
        <f>Exclosure.data.RAW!AN37 &amp; ""</f>
        <v/>
      </c>
      <c r="AF37" s="181" t="str">
        <f>Exclosure.data.RAW!AO37 &amp; ""</f>
        <v/>
      </c>
      <c r="AG37" s="181" t="str">
        <f>Exclosure.data.RAW!AP37 &amp; ""</f>
        <v/>
      </c>
      <c r="AH37" s="181" t="str">
        <f>Exclosure.data.RAW!AQ37 &amp; ""</f>
        <v/>
      </c>
      <c r="AI37" s="181" t="str">
        <f>Exclosure.data.RAW!AR37 &amp; ""</f>
        <v/>
      </c>
      <c r="AJ37" s="181" t="str">
        <f>Exclosure.data.RAW!AS37 &amp; ""</f>
        <v/>
      </c>
      <c r="AK37" s="181" t="str">
        <f>Exclosure.data.RAW!AT37 &amp; ""</f>
        <v/>
      </c>
      <c r="AL37" s="181" t="str">
        <f>Exclosure.data.RAW!AU37 &amp; ""</f>
        <v/>
      </c>
      <c r="AM37" s="181" t="str">
        <f>Exclosure.data.RAW!AV37 &amp; ""</f>
        <v>2.07</v>
      </c>
      <c r="AN37" s="181" t="str">
        <f>Exclosure.data.RAW!AW37 &amp; ""</f>
        <v/>
      </c>
      <c r="AO37" s="181" t="str">
        <f>Exclosure.data.RAW!AX37 &amp; ""</f>
        <v/>
      </c>
      <c r="AP37" s="181" t="str">
        <f>Exclosure.data.RAW!AY37 &amp; ""</f>
        <v/>
      </c>
      <c r="AQ37" s="181" t="str">
        <f>Exclosure.data.RAW!AZ37 &amp; ""</f>
        <v>0.18</v>
      </c>
      <c r="AR37" s="181" t="str">
        <f>Exclosure.data.RAW!BA37 &amp; ""</f>
        <v/>
      </c>
      <c r="AS37" s="181" t="str">
        <f>Exclosure.data.RAW!BB37 &amp; ""</f>
        <v/>
      </c>
      <c r="AT37" s="181" t="str">
        <f>Exclosure.data.RAW!BC37 &amp; ""</f>
        <v/>
      </c>
      <c r="AU37" s="54" t="str">
        <f>Exclosure.data.RAW!BD37</f>
        <v/>
      </c>
      <c r="AV37" s="54" t="str">
        <f>Exclosure.data.RAW!BE37</f>
        <v/>
      </c>
      <c r="AW37" s="54">
        <f>Exclosure.data.RAW!BF37</f>
        <v>2.0699999999999998</v>
      </c>
      <c r="AX37" s="54">
        <f>Exclosure.data.RAW!BG37</f>
        <v>0.18</v>
      </c>
    </row>
    <row r="38" spans="1:50" x14ac:dyDescent="0.25">
      <c r="A38" s="12" t="str">
        <f>Exclosure.data.RAW!A38</f>
        <v>DRY_W_1_EX_H1</v>
      </c>
      <c r="B38" s="4" t="str">
        <f>Exclosure.data.RAW!B38</f>
        <v>DRY_W_1_H1</v>
      </c>
      <c r="C38" s="4" t="str">
        <f>Exclosure.data.RAW!C38</f>
        <v>DRY_W</v>
      </c>
      <c r="D38" s="4" t="str">
        <f>Exclosure.data.RAW!D38</f>
        <v>DRY_W_1</v>
      </c>
      <c r="E38" s="4" t="str">
        <f>Exclosure.data.RAW!E38</f>
        <v>Maswa</v>
      </c>
      <c r="F38" s="12" t="str">
        <f>Exclosure.data.RAW!F38</f>
        <v>DRY</v>
      </c>
      <c r="G38" s="12" t="str">
        <f>Exclosure.data.RAW!G38</f>
        <v>W</v>
      </c>
      <c r="H38" s="22">
        <f>Exclosure.data.RAW!H38</f>
        <v>1</v>
      </c>
      <c r="I38" s="12" t="str">
        <f>Exclosure.data.RAW!I38</f>
        <v>EX</v>
      </c>
      <c r="J38" s="12" t="str">
        <f>Exclosure.data.RAW!J38</f>
        <v>H1</v>
      </c>
      <c r="K38" s="21">
        <f>Exclosure.data.RAW!K38</f>
        <v>995</v>
      </c>
      <c r="L38" s="75">
        <f>Exclosure.data.RAW!L38</f>
        <v>-3.2993320000000002</v>
      </c>
      <c r="M38" s="75">
        <f>Exclosure.data.RAW!M38</f>
        <v>34.848457965999998</v>
      </c>
      <c r="N38" s="16">
        <f>Exclosure.data.RAW!N38</f>
        <v>42785</v>
      </c>
      <c r="O38" s="16">
        <f>Exclosure.data.RAW!O38</f>
        <v>42818</v>
      </c>
      <c r="P38" s="22" t="str">
        <f>Exclosure.data.RAW!P38 &amp; ""</f>
        <v>33</v>
      </c>
      <c r="Q38" s="52" t="str">
        <f>Exclosure.data.RAW!Q38 &amp; ""</f>
        <v>165.312109018</v>
      </c>
      <c r="R38" s="52" t="str">
        <f>Exclosure.data.RAW!R38 &amp; ""</f>
        <v>165.312109018</v>
      </c>
      <c r="S38" s="68" t="str">
        <f>Exclosure.data.RAW!S38</f>
        <v>Cyn.dac</v>
      </c>
      <c r="T38" s="180" t="str">
        <f>Exclosure.data.RAW!T38 &amp; ""</f>
        <v/>
      </c>
      <c r="U38" s="180" t="str">
        <f>Exclosure.data.RAW!U38 &amp; ""</f>
        <v>1.8</v>
      </c>
      <c r="V38" s="180" t="str">
        <f>Exclosure.data.RAW!V38 &amp; ""</f>
        <v>10</v>
      </c>
      <c r="W38" s="180" t="str">
        <f>Exclosure.data.RAW!W38 &amp; ""</f>
        <v>20</v>
      </c>
      <c r="X38" s="178" t="str">
        <f>Exclosure.data.RAW!Z38 &amp; ""</f>
        <v>3.5</v>
      </c>
      <c r="Y38" s="178" t="str">
        <f>Exclosure.data.RAW!AA38 &amp; ""</f>
        <v>6.8</v>
      </c>
      <c r="Z38" s="178" t="str">
        <f>Exclosure.data.RAW!AB38 &amp; ""</f>
        <v>12</v>
      </c>
      <c r="AA38" s="178" t="str">
        <f>Exclosure.data.RAW!AC38 &amp; ""</f>
        <v>55</v>
      </c>
      <c r="AB38" s="181" t="str">
        <f>Exclosure.data.RAW!AH38 &amp; ""</f>
        <v>14.67</v>
      </c>
      <c r="AC38" s="181" t="str">
        <f>Exclosure.data.RAW!AK38 &amp; ""</f>
        <v>41.78</v>
      </c>
      <c r="AD38" s="181">
        <f>Exclosure.data.RAW!BH38</f>
        <v>56.45</v>
      </c>
      <c r="AE38" s="181" t="str">
        <f>Exclosure.data.RAW!AN38 &amp; ""</f>
        <v>1.82</v>
      </c>
      <c r="AF38" s="181" t="str">
        <f>Exclosure.data.RAW!AO38 &amp; ""</f>
        <v/>
      </c>
      <c r="AG38" s="181" t="str">
        <f>Exclosure.data.RAW!AP38 &amp; ""</f>
        <v/>
      </c>
      <c r="AH38" s="181" t="str">
        <f>Exclosure.data.RAW!AQ38 &amp; ""</f>
        <v/>
      </c>
      <c r="AI38" s="181" t="str">
        <f>Exclosure.data.RAW!AR38 &amp; ""</f>
        <v>0.15</v>
      </c>
      <c r="AJ38" s="181" t="str">
        <f>Exclosure.data.RAW!AS38 &amp; ""</f>
        <v/>
      </c>
      <c r="AK38" s="181" t="str">
        <f>Exclosure.data.RAW!AT38 &amp; ""</f>
        <v>0.26</v>
      </c>
      <c r="AL38" s="181" t="str">
        <f>Exclosure.data.RAW!AU38 &amp; ""</f>
        <v/>
      </c>
      <c r="AM38" s="181" t="str">
        <f>Exclosure.data.RAW!AV38 &amp; ""</f>
        <v>1.86</v>
      </c>
      <c r="AN38" s="181" t="str">
        <f>Exclosure.data.RAW!AW38 &amp; ""</f>
        <v/>
      </c>
      <c r="AO38" s="181" t="str">
        <f>Exclosure.data.RAW!AX38 &amp; ""</f>
        <v/>
      </c>
      <c r="AP38" s="181" t="str">
        <f>Exclosure.data.RAW!AY38 &amp; ""</f>
        <v/>
      </c>
      <c r="AQ38" s="181" t="str">
        <f>Exclosure.data.RAW!AZ38 &amp; ""</f>
        <v>0.15</v>
      </c>
      <c r="AR38" s="181" t="str">
        <f>Exclosure.data.RAW!BA38 &amp; ""</f>
        <v/>
      </c>
      <c r="AS38" s="181" t="str">
        <f>Exclosure.data.RAW!BB38 &amp; ""</f>
        <v/>
      </c>
      <c r="AT38" s="181" t="str">
        <f>Exclosure.data.RAW!BC38 &amp; ""</f>
        <v/>
      </c>
      <c r="AU38" s="54">
        <f>Exclosure.data.RAW!BD38</f>
        <v>1.82</v>
      </c>
      <c r="AV38" s="54">
        <f>Exclosure.data.RAW!BE38</f>
        <v>0.26</v>
      </c>
      <c r="AW38" s="54">
        <f>Exclosure.data.RAW!BF38</f>
        <v>1.86</v>
      </c>
      <c r="AX38" s="54">
        <f>Exclosure.data.RAW!BG38</f>
        <v>0.15</v>
      </c>
    </row>
    <row r="39" spans="1:50" x14ac:dyDescent="0.25">
      <c r="A39" s="12" t="str">
        <f>Exclosure.data.RAW!A39</f>
        <v>DRY_W_1_EX2_H1</v>
      </c>
      <c r="B39" s="4" t="str">
        <f>Exclosure.data.RAW!B39</f>
        <v>DRY_W_1_H1</v>
      </c>
      <c r="C39" s="4" t="str">
        <f>Exclosure.data.RAW!C39</f>
        <v>DRY_W</v>
      </c>
      <c r="D39" s="4" t="str">
        <f>Exclosure.data.RAW!D39</f>
        <v>DRY_W_1</v>
      </c>
      <c r="E39" s="4" t="str">
        <f>Exclosure.data.RAW!E39</f>
        <v>Maswa</v>
      </c>
      <c r="F39" s="12" t="str">
        <f>Exclosure.data.RAW!F39</f>
        <v>DRY</v>
      </c>
      <c r="G39" s="12" t="str">
        <f>Exclosure.data.RAW!G39</f>
        <v>W</v>
      </c>
      <c r="H39" s="22">
        <f>Exclosure.data.RAW!H39</f>
        <v>1</v>
      </c>
      <c r="I39" s="12" t="str">
        <f>Exclosure.data.RAW!I39</f>
        <v>EX2</v>
      </c>
      <c r="J39" s="12" t="str">
        <f>Exclosure.data.RAW!J39</f>
        <v>H1</v>
      </c>
      <c r="K39" s="21">
        <f>Exclosure.data.RAW!K39</f>
        <v>995</v>
      </c>
      <c r="L39" s="75">
        <f>Exclosure.data.RAW!L39</f>
        <v>-3.2993320000000002</v>
      </c>
      <c r="M39" s="75">
        <f>Exclosure.data.RAW!M39</f>
        <v>34.848457965999998</v>
      </c>
      <c r="N39" s="16">
        <f>Exclosure.data.RAW!N39</f>
        <v>42785</v>
      </c>
      <c r="O39" s="16">
        <f>Exclosure.data.RAW!O39</f>
        <v>42819</v>
      </c>
      <c r="P39" s="22" t="str">
        <f>Exclosure.data.RAW!P39 &amp; ""</f>
        <v>34</v>
      </c>
      <c r="Q39" s="52" t="str">
        <f>Exclosure.data.RAW!Q39 &amp; ""</f>
        <v>167.018623257</v>
      </c>
      <c r="R39" s="52" t="str">
        <f>Exclosure.data.RAW!R39 &amp; ""</f>
        <v>497.642841293</v>
      </c>
      <c r="S39" s="68" t="str">
        <f>Exclosure.data.RAW!S39</f>
        <v>Cyn.dac</v>
      </c>
      <c r="T39" s="180" t="str">
        <f>Exclosure.data.RAW!T39 &amp; ""</f>
        <v/>
      </c>
      <c r="U39" s="180" t="str">
        <f>Exclosure.data.RAW!U39 &amp; ""</f>
        <v>1.2</v>
      </c>
      <c r="V39" s="180" t="str">
        <f>Exclosure.data.RAW!V39 &amp; ""</f>
        <v>10</v>
      </c>
      <c r="W39" s="180" t="str">
        <f>Exclosure.data.RAW!W39 &amp; ""</f>
        <v>30</v>
      </c>
      <c r="X39" s="178" t="str">
        <f>Exclosure.data.RAW!Z39 &amp; ""</f>
        <v>2.8</v>
      </c>
      <c r="Y39" s="178" t="str">
        <f>Exclosure.data.RAW!AA39 &amp; ""</f>
        <v>13.4</v>
      </c>
      <c r="Z39" s="178" t="str">
        <f>Exclosure.data.RAW!AB39 &amp; ""</f>
        <v>28</v>
      </c>
      <c r="AA39" s="178" t="str">
        <f>Exclosure.data.RAW!AC39 &amp; ""</f>
        <v>78</v>
      </c>
      <c r="AB39" s="181" t="str">
        <f>Exclosure.data.RAW!AH39 &amp; ""</f>
        <v>24.35</v>
      </c>
      <c r="AC39" s="181" t="str">
        <f>Exclosure.data.RAW!AK39 &amp; ""</f>
        <v>56.73</v>
      </c>
      <c r="AD39" s="181">
        <f>Exclosure.data.RAW!BH39</f>
        <v>81.08</v>
      </c>
      <c r="AE39" s="181" t="str">
        <f>Exclosure.data.RAW!AN39 &amp; ""</f>
        <v>1.58</v>
      </c>
      <c r="AF39" s="181" t="str">
        <f>Exclosure.data.RAW!AO39 &amp; ""</f>
        <v/>
      </c>
      <c r="AG39" s="181" t="str">
        <f>Exclosure.data.RAW!AP39 &amp; ""</f>
        <v/>
      </c>
      <c r="AH39" s="181" t="str">
        <f>Exclosure.data.RAW!AQ39 &amp; ""</f>
        <v/>
      </c>
      <c r="AI39" s="181" t="str">
        <f>Exclosure.data.RAW!AR39 &amp; ""</f>
        <v>0.04</v>
      </c>
      <c r="AJ39" s="181" t="str">
        <f>Exclosure.data.RAW!AS39 &amp; ""</f>
        <v/>
      </c>
      <c r="AK39" s="181" t="str">
        <f>Exclosure.data.RAW!AT39 &amp; ""</f>
        <v>0.26</v>
      </c>
      <c r="AL39" s="181" t="str">
        <f>Exclosure.data.RAW!AU39 &amp; ""</f>
        <v/>
      </c>
      <c r="AM39" s="181" t="str">
        <f>Exclosure.data.RAW!AV39 &amp; ""</f>
        <v>2.35</v>
      </c>
      <c r="AN39" s="181" t="str">
        <f>Exclosure.data.RAW!AW39 &amp; ""</f>
        <v/>
      </c>
      <c r="AO39" s="181" t="str">
        <f>Exclosure.data.RAW!AX39 &amp; ""</f>
        <v/>
      </c>
      <c r="AP39" s="181" t="str">
        <f>Exclosure.data.RAW!AY39 &amp; ""</f>
        <v/>
      </c>
      <c r="AQ39" s="181" t="str">
        <f>Exclosure.data.RAW!AZ39 &amp; ""</f>
        <v>0.16</v>
      </c>
      <c r="AR39" s="181" t="str">
        <f>Exclosure.data.RAW!BA39 &amp; ""</f>
        <v/>
      </c>
      <c r="AS39" s="181" t="str">
        <f>Exclosure.data.RAW!BB39 &amp; ""</f>
        <v/>
      </c>
      <c r="AT39" s="181" t="str">
        <f>Exclosure.data.RAW!BC39 &amp; ""</f>
        <v/>
      </c>
      <c r="AU39" s="54">
        <f>Exclosure.data.RAW!BD39</f>
        <v>1.58</v>
      </c>
      <c r="AV39" s="54">
        <f>Exclosure.data.RAW!BE39</f>
        <v>0.26</v>
      </c>
      <c r="AW39" s="54">
        <f>Exclosure.data.RAW!BF39</f>
        <v>2.35</v>
      </c>
      <c r="AX39" s="54">
        <f>Exclosure.data.RAW!BG39</f>
        <v>0.16</v>
      </c>
    </row>
    <row r="40" spans="1:50" x14ac:dyDescent="0.25">
      <c r="A40" s="12" t="str">
        <f>Exclosure.data.RAW!A40</f>
        <v>DRY_W_1_OP_H1</v>
      </c>
      <c r="B40" s="4" t="str">
        <f>Exclosure.data.RAW!B40</f>
        <v>DRY_W_1_H1</v>
      </c>
      <c r="C40" s="4" t="str">
        <f>Exclosure.data.RAW!C40</f>
        <v>DRY_W</v>
      </c>
      <c r="D40" s="4" t="str">
        <f>Exclosure.data.RAW!D40</f>
        <v>DRY_W_1</v>
      </c>
      <c r="E40" s="4" t="str">
        <f>Exclosure.data.RAW!E40</f>
        <v>Maswa</v>
      </c>
      <c r="F40" s="12" t="str">
        <f>Exclosure.data.RAW!F40</f>
        <v>DRY</v>
      </c>
      <c r="G40" s="12" t="str">
        <f>Exclosure.data.RAW!G40</f>
        <v>W</v>
      </c>
      <c r="H40" s="22">
        <f>Exclosure.data.RAW!H40</f>
        <v>1</v>
      </c>
      <c r="I40" s="12" t="str">
        <f>Exclosure.data.RAW!I40</f>
        <v>OP</v>
      </c>
      <c r="J40" s="12" t="str">
        <f>Exclosure.data.RAW!J40</f>
        <v>H1</v>
      </c>
      <c r="K40" s="21">
        <f>Exclosure.data.RAW!K40</f>
        <v>995</v>
      </c>
      <c r="L40" s="75">
        <f>Exclosure.data.RAW!L40</f>
        <v>-3.2993320000000002</v>
      </c>
      <c r="M40" s="75">
        <f>Exclosure.data.RAW!M40</f>
        <v>34.848457965999998</v>
      </c>
      <c r="N40" s="16">
        <f>Exclosure.data.RAW!N40</f>
        <v>42785</v>
      </c>
      <c r="O40" s="16">
        <f>Exclosure.data.RAW!O40</f>
        <v>42818</v>
      </c>
      <c r="P40" s="22" t="str">
        <f>Exclosure.data.RAW!P40 &amp; ""</f>
        <v>33</v>
      </c>
      <c r="Q40" s="52" t="str">
        <f>Exclosure.data.RAW!Q40 &amp; ""</f>
        <v>165.312109018</v>
      </c>
      <c r="R40" s="52" t="str">
        <f>Exclosure.data.RAW!R40 &amp; ""</f>
        <v>330.624218036</v>
      </c>
      <c r="S40" s="68" t="str">
        <f>Exclosure.data.RAW!S40</f>
        <v>Cyn.dac</v>
      </c>
      <c r="T40" s="180" t="str">
        <f>Exclosure.data.RAW!T40 &amp; ""</f>
        <v/>
      </c>
      <c r="U40" s="180" t="str">
        <f>Exclosure.data.RAW!U40 &amp; ""</f>
        <v>0.4</v>
      </c>
      <c r="V40" s="180" t="str">
        <f>Exclosure.data.RAW!V40 &amp; ""</f>
        <v>18</v>
      </c>
      <c r="W40" s="180" t="str">
        <f>Exclosure.data.RAW!W40 &amp; ""</f>
        <v>35</v>
      </c>
      <c r="X40" s="178" t="str">
        <f>Exclosure.data.RAW!Z40 &amp; ""</f>
        <v>2</v>
      </c>
      <c r="Y40" s="178" t="str">
        <f>Exclosure.data.RAW!AA40 &amp; ""</f>
        <v>1.7</v>
      </c>
      <c r="Z40" s="178" t="str">
        <f>Exclosure.data.RAW!AB40 &amp; ""</f>
        <v>8</v>
      </c>
      <c r="AA40" s="178" t="str">
        <f>Exclosure.data.RAW!AC40 &amp; ""</f>
        <v>28</v>
      </c>
      <c r="AB40" s="181" t="str">
        <f>Exclosure.data.RAW!AH40 &amp; ""</f>
        <v>7.46</v>
      </c>
      <c r="AC40" s="181" t="str">
        <f>Exclosure.data.RAW!AK40 &amp; ""</f>
        <v>20.77</v>
      </c>
      <c r="AD40" s="181">
        <f>Exclosure.data.RAW!BH40</f>
        <v>28.23</v>
      </c>
      <c r="AE40" s="181" t="str">
        <f>Exclosure.data.RAW!AN40 &amp; ""</f>
        <v>2.03</v>
      </c>
      <c r="AF40" s="181" t="str">
        <f>Exclosure.data.RAW!AO40 &amp; ""</f>
        <v/>
      </c>
      <c r="AG40" s="181" t="str">
        <f>Exclosure.data.RAW!AP40 &amp; ""</f>
        <v/>
      </c>
      <c r="AH40" s="181" t="str">
        <f>Exclosure.data.RAW!AQ40 &amp; ""</f>
        <v/>
      </c>
      <c r="AI40" s="181" t="str">
        <f>Exclosure.data.RAW!AR40 &amp; ""</f>
        <v>0.12</v>
      </c>
      <c r="AJ40" s="181" t="str">
        <f>Exclosure.data.RAW!AS40 &amp; ""</f>
        <v/>
      </c>
      <c r="AK40" s="181" t="str">
        <f>Exclosure.data.RAW!AT40 &amp; ""</f>
        <v/>
      </c>
      <c r="AL40" s="181" t="str">
        <f>Exclosure.data.RAW!AU40 &amp; ""</f>
        <v/>
      </c>
      <c r="AM40" s="181" t="str">
        <f>Exclosure.data.RAW!AV40 &amp; ""</f>
        <v>2.07</v>
      </c>
      <c r="AN40" s="181" t="str">
        <f>Exclosure.data.RAW!AW40 &amp; ""</f>
        <v/>
      </c>
      <c r="AO40" s="181" t="str">
        <f>Exclosure.data.RAW!AX40 &amp; ""</f>
        <v/>
      </c>
      <c r="AP40" s="181" t="str">
        <f>Exclosure.data.RAW!AY40 &amp; ""</f>
        <v/>
      </c>
      <c r="AQ40" s="181" t="str">
        <f>Exclosure.data.RAW!AZ40 &amp; ""</f>
        <v>0.39</v>
      </c>
      <c r="AR40" s="181" t="str">
        <f>Exclosure.data.RAW!BA40 &amp; ""</f>
        <v/>
      </c>
      <c r="AS40" s="181" t="str">
        <f>Exclosure.data.RAW!BB40 &amp; ""</f>
        <v/>
      </c>
      <c r="AT40" s="181" t="str">
        <f>Exclosure.data.RAW!BC40 &amp; ""</f>
        <v/>
      </c>
      <c r="AU40" s="54">
        <f>Exclosure.data.RAW!BD40</f>
        <v>2.0299999999999998</v>
      </c>
      <c r="AV40" s="54">
        <f>Exclosure.data.RAW!BE40</f>
        <v>0.12</v>
      </c>
      <c r="AW40" s="54">
        <f>Exclosure.data.RAW!BF40</f>
        <v>2.0699999999999998</v>
      </c>
      <c r="AX40" s="54">
        <f>Exclosure.data.RAW!BG40</f>
        <v>0.39</v>
      </c>
    </row>
    <row r="41" spans="1:50" x14ac:dyDescent="0.25">
      <c r="A41" s="12" t="str">
        <f>Exclosure.data.RAW!A41</f>
        <v>DRY_W_2_EX_H1</v>
      </c>
      <c r="B41" s="4" t="str">
        <f>Exclosure.data.RAW!B41</f>
        <v>DRY_W_2_H1</v>
      </c>
      <c r="C41" s="4" t="str">
        <f>Exclosure.data.RAW!C41</f>
        <v>DRY_W</v>
      </c>
      <c r="D41" s="4" t="str">
        <f>Exclosure.data.RAW!D41</f>
        <v>DRY_W_2</v>
      </c>
      <c r="E41" s="4" t="str">
        <f>Exclosure.data.RAW!E41</f>
        <v>Maswa</v>
      </c>
      <c r="F41" s="12" t="str">
        <f>Exclosure.data.RAW!F41</f>
        <v>DRY</v>
      </c>
      <c r="G41" s="12" t="str">
        <f>Exclosure.data.RAW!G41</f>
        <v>W</v>
      </c>
      <c r="H41" s="22">
        <f>Exclosure.data.RAW!H41</f>
        <v>2</v>
      </c>
      <c r="I41" s="12" t="str">
        <f>Exclosure.data.RAW!I41</f>
        <v>EX</v>
      </c>
      <c r="J41" s="12" t="str">
        <f>Exclosure.data.RAW!J41</f>
        <v>H1</v>
      </c>
      <c r="K41" s="21">
        <f>Exclosure.data.RAW!K41</f>
        <v>980</v>
      </c>
      <c r="L41" s="75">
        <f>Exclosure.data.RAW!L41</f>
        <v>-3.3032679740000002</v>
      </c>
      <c r="M41" s="75">
        <f>Exclosure.data.RAW!M41</f>
        <v>34.847795963000003</v>
      </c>
      <c r="N41" s="16">
        <f>Exclosure.data.RAW!N41</f>
        <v>42785</v>
      </c>
      <c r="O41" s="16">
        <f>Exclosure.data.RAW!O41</f>
        <v>42818</v>
      </c>
      <c r="P41" s="22" t="str">
        <f>Exclosure.data.RAW!P41 &amp; ""</f>
        <v>33</v>
      </c>
      <c r="Q41" s="52" t="str">
        <f>Exclosure.data.RAW!Q41 &amp; ""</f>
        <v>165.312109018</v>
      </c>
      <c r="R41" s="52" t="str">
        <f>Exclosure.data.RAW!R41 &amp; ""</f>
        <v>165.312109018</v>
      </c>
      <c r="S41" s="68" t="str">
        <f>Exclosure.data.RAW!S41</f>
        <v>Cyn.dac</v>
      </c>
      <c r="T41" s="180" t="str">
        <f>Exclosure.data.RAW!T41 &amp; ""</f>
        <v/>
      </c>
      <c r="U41" s="180" t="str">
        <f>Exclosure.data.RAW!U41 &amp; ""</f>
        <v>0.4</v>
      </c>
      <c r="V41" s="180" t="str">
        <f>Exclosure.data.RAW!V41 &amp; ""</f>
        <v>15</v>
      </c>
      <c r="W41" s="180" t="str">
        <f>Exclosure.data.RAW!W41 &amp; ""</f>
        <v>45</v>
      </c>
      <c r="X41" s="178" t="str">
        <f>Exclosure.data.RAW!Z41 &amp; ""</f>
        <v>0.5</v>
      </c>
      <c r="Y41" s="178" t="str">
        <f>Exclosure.data.RAW!AA41 &amp; ""</f>
        <v>1.7</v>
      </c>
      <c r="Z41" s="178" t="str">
        <f>Exclosure.data.RAW!AB41 &amp; ""</f>
        <v>4</v>
      </c>
      <c r="AA41" s="178" t="str">
        <f>Exclosure.data.RAW!AC41 &amp; ""</f>
        <v>40</v>
      </c>
      <c r="AB41" s="181" t="str">
        <f>Exclosure.data.RAW!AH41 &amp; ""</f>
        <v>3.03</v>
      </c>
      <c r="AC41" s="181" t="str">
        <f>Exclosure.data.RAW!AK41 &amp; ""</f>
        <v>34.02</v>
      </c>
      <c r="AD41" s="181">
        <f>Exclosure.data.RAW!BH41</f>
        <v>37.050000000000004</v>
      </c>
      <c r="AE41" s="181" t="str">
        <f>Exclosure.data.RAW!AN41 &amp; ""</f>
        <v/>
      </c>
      <c r="AF41" s="181" t="str">
        <f>Exclosure.data.RAW!AO41 &amp; ""</f>
        <v/>
      </c>
      <c r="AG41" s="181" t="str">
        <f>Exclosure.data.RAW!AP41 &amp; ""</f>
        <v/>
      </c>
      <c r="AH41" s="181" t="str">
        <f>Exclosure.data.RAW!AQ41 &amp; ""</f>
        <v/>
      </c>
      <c r="AI41" s="181" t="str">
        <f>Exclosure.data.RAW!AR41 &amp; ""</f>
        <v/>
      </c>
      <c r="AJ41" s="181" t="str">
        <f>Exclosure.data.RAW!AS41 &amp; ""</f>
        <v/>
      </c>
      <c r="AK41" s="181" t="str">
        <f>Exclosure.data.RAW!AT41 &amp; ""</f>
        <v/>
      </c>
      <c r="AL41" s="181" t="str">
        <f>Exclosure.data.RAW!AU41 &amp; ""</f>
        <v/>
      </c>
      <c r="AM41" s="181" t="str">
        <f>Exclosure.data.RAW!AV41 &amp; ""</f>
        <v>2.21</v>
      </c>
      <c r="AN41" s="181" t="str">
        <f>Exclosure.data.RAW!AW41 &amp; ""</f>
        <v/>
      </c>
      <c r="AO41" s="181" t="str">
        <f>Exclosure.data.RAW!AX41 &amp; ""</f>
        <v/>
      </c>
      <c r="AP41" s="181" t="str">
        <f>Exclosure.data.RAW!AY41 &amp; ""</f>
        <v/>
      </c>
      <c r="AQ41" s="181" t="str">
        <f>Exclosure.data.RAW!AZ41 &amp; ""</f>
        <v>0.28</v>
      </c>
      <c r="AR41" s="181" t="str">
        <f>Exclosure.data.RAW!BA41 &amp; ""</f>
        <v/>
      </c>
      <c r="AS41" s="181" t="str">
        <f>Exclosure.data.RAW!BB41 &amp; ""</f>
        <v/>
      </c>
      <c r="AT41" s="181" t="str">
        <f>Exclosure.data.RAW!BC41 &amp; ""</f>
        <v/>
      </c>
      <c r="AU41" s="54" t="str">
        <f>Exclosure.data.RAW!BD41</f>
        <v/>
      </c>
      <c r="AV41" s="54" t="str">
        <f>Exclosure.data.RAW!BE41</f>
        <v/>
      </c>
      <c r="AW41" s="54">
        <f>Exclosure.data.RAW!BF41</f>
        <v>2.21</v>
      </c>
      <c r="AX41" s="54">
        <f>Exclosure.data.RAW!BG41</f>
        <v>0.28000000000000003</v>
      </c>
    </row>
    <row r="42" spans="1:50" x14ac:dyDescent="0.25">
      <c r="A42" s="12" t="str">
        <f>Exclosure.data.RAW!A42</f>
        <v>DRY_W_2_EX2_H1</v>
      </c>
      <c r="B42" s="4" t="str">
        <f>Exclosure.data.RAW!B42</f>
        <v>DRY_W_2_H1</v>
      </c>
      <c r="C42" s="4" t="str">
        <f>Exclosure.data.RAW!C42</f>
        <v>DRY_W</v>
      </c>
      <c r="D42" s="4" t="str">
        <f>Exclosure.data.RAW!D42</f>
        <v>DRY_W_2</v>
      </c>
      <c r="E42" s="4" t="str">
        <f>Exclosure.data.RAW!E42</f>
        <v>Maswa</v>
      </c>
      <c r="F42" s="12" t="str">
        <f>Exclosure.data.RAW!F42</f>
        <v>DRY</v>
      </c>
      <c r="G42" s="12" t="str">
        <f>Exclosure.data.RAW!G42</f>
        <v>W</v>
      </c>
      <c r="H42" s="22">
        <f>Exclosure.data.RAW!H42</f>
        <v>2</v>
      </c>
      <c r="I42" s="12" t="str">
        <f>Exclosure.data.RAW!I42</f>
        <v>EX2</v>
      </c>
      <c r="J42" s="12" t="str">
        <f>Exclosure.data.RAW!J42</f>
        <v>H1</v>
      </c>
      <c r="K42" s="21">
        <f>Exclosure.data.RAW!K42</f>
        <v>980</v>
      </c>
      <c r="L42" s="75">
        <f>Exclosure.data.RAW!L42</f>
        <v>-3.3032679740000002</v>
      </c>
      <c r="M42" s="75">
        <f>Exclosure.data.RAW!M42</f>
        <v>34.847795963000003</v>
      </c>
      <c r="N42" s="16">
        <f>Exclosure.data.RAW!N42</f>
        <v>42785</v>
      </c>
      <c r="O42" s="16">
        <f>Exclosure.data.RAW!O42</f>
        <v>42819</v>
      </c>
      <c r="P42" s="22" t="str">
        <f>Exclosure.data.RAW!P42 &amp; ""</f>
        <v>34</v>
      </c>
      <c r="Q42" s="52" t="str">
        <f>Exclosure.data.RAW!Q42 &amp; ""</f>
        <v>167.018623257</v>
      </c>
      <c r="R42" s="52" t="str">
        <f>Exclosure.data.RAW!R42 &amp; ""</f>
        <v>497.642841293</v>
      </c>
      <c r="S42" s="68" t="str">
        <f>Exclosure.data.RAW!S42</f>
        <v>Cyn.dac</v>
      </c>
      <c r="T42" s="180" t="str">
        <f>Exclosure.data.RAW!T42 &amp; ""</f>
        <v/>
      </c>
      <c r="U42" s="180" t="str">
        <f>Exclosure.data.RAW!U42 &amp; ""</f>
        <v>0.7</v>
      </c>
      <c r="V42" s="180" t="str">
        <f>Exclosure.data.RAW!V42 &amp; ""</f>
        <v>15</v>
      </c>
      <c r="W42" s="180" t="str">
        <f>Exclosure.data.RAW!W42 &amp; ""</f>
        <v>50</v>
      </c>
      <c r="X42" s="178" t="str">
        <f>Exclosure.data.RAW!Z42 &amp; ""</f>
        <v>3</v>
      </c>
      <c r="Y42" s="178" t="str">
        <f>Exclosure.data.RAW!AA42 &amp; ""</f>
        <v>24.6</v>
      </c>
      <c r="Z42" s="178" t="str">
        <f>Exclosure.data.RAW!AB42 &amp; ""</f>
        <v>10</v>
      </c>
      <c r="AA42" s="178" t="str">
        <f>Exclosure.data.RAW!AC42 &amp; ""</f>
        <v>80</v>
      </c>
      <c r="AB42" s="181" t="str">
        <f>Exclosure.data.RAW!AH42 &amp; ""</f>
        <v>9.42</v>
      </c>
      <c r="AC42" s="181" t="str">
        <f>Exclosure.data.RAW!AK42 &amp; ""</f>
        <v>80.87</v>
      </c>
      <c r="AD42" s="181">
        <f>Exclosure.data.RAW!BH42</f>
        <v>90.29</v>
      </c>
      <c r="AE42" s="181" t="str">
        <f>Exclosure.data.RAW!AN42 &amp; ""</f>
        <v/>
      </c>
      <c r="AF42" s="181" t="str">
        <f>Exclosure.data.RAW!AO42 &amp; ""</f>
        <v/>
      </c>
      <c r="AG42" s="181" t="str">
        <f>Exclosure.data.RAW!AP42 &amp; ""</f>
        <v/>
      </c>
      <c r="AH42" s="181" t="str">
        <f>Exclosure.data.RAW!AQ42 &amp; ""</f>
        <v/>
      </c>
      <c r="AI42" s="181" t="str">
        <f>Exclosure.data.RAW!AR42 &amp; ""</f>
        <v/>
      </c>
      <c r="AJ42" s="181" t="str">
        <f>Exclosure.data.RAW!AS42 &amp; ""</f>
        <v/>
      </c>
      <c r="AK42" s="181" t="str">
        <f>Exclosure.data.RAW!AT42 &amp; ""</f>
        <v/>
      </c>
      <c r="AL42" s="181" t="str">
        <f>Exclosure.data.RAW!AU42 &amp; ""</f>
        <v/>
      </c>
      <c r="AM42" s="181" t="str">
        <f>Exclosure.data.RAW!AV42 &amp; ""</f>
        <v>1.82</v>
      </c>
      <c r="AN42" s="181" t="str">
        <f>Exclosure.data.RAW!AW42 &amp; ""</f>
        <v/>
      </c>
      <c r="AO42" s="181" t="str">
        <f>Exclosure.data.RAW!AX42 &amp; ""</f>
        <v/>
      </c>
      <c r="AP42" s="181" t="str">
        <f>Exclosure.data.RAW!AY42 &amp; ""</f>
        <v/>
      </c>
      <c r="AQ42" s="181" t="str">
        <f>Exclosure.data.RAW!AZ42 &amp; ""</f>
        <v>0.47</v>
      </c>
      <c r="AR42" s="181" t="str">
        <f>Exclosure.data.RAW!BA42 &amp; ""</f>
        <v/>
      </c>
      <c r="AS42" s="181" t="str">
        <f>Exclosure.data.RAW!BB42 &amp; ""</f>
        <v/>
      </c>
      <c r="AT42" s="181" t="str">
        <f>Exclosure.data.RAW!BC42 &amp; ""</f>
        <v/>
      </c>
      <c r="AU42" s="54" t="str">
        <f>Exclosure.data.RAW!BD42</f>
        <v/>
      </c>
      <c r="AV42" s="54" t="str">
        <f>Exclosure.data.RAW!BE42</f>
        <v/>
      </c>
      <c r="AW42" s="54">
        <f>Exclosure.data.RAW!BF42</f>
        <v>1.82</v>
      </c>
      <c r="AX42" s="54">
        <f>Exclosure.data.RAW!BG42</f>
        <v>0.47</v>
      </c>
    </row>
    <row r="43" spans="1:50" x14ac:dyDescent="0.25">
      <c r="A43" s="12" t="str">
        <f>Exclosure.data.RAW!A43</f>
        <v>DRY_W_2_OP_H1</v>
      </c>
      <c r="B43" s="12" t="str">
        <f>Exclosure.data.RAW!B43</f>
        <v>DRY_W_2_H1</v>
      </c>
      <c r="C43" s="12" t="str">
        <f>Exclosure.data.RAW!C43</f>
        <v>DRY_W</v>
      </c>
      <c r="D43" s="12" t="str">
        <f>Exclosure.data.RAW!D43</f>
        <v>DRY_W_2</v>
      </c>
      <c r="E43" s="12" t="str">
        <f>Exclosure.data.RAW!E43</f>
        <v>Maswa</v>
      </c>
      <c r="F43" s="12" t="str">
        <f>Exclosure.data.RAW!F43</f>
        <v>DRY</v>
      </c>
      <c r="G43" s="12" t="str">
        <f>Exclosure.data.RAW!G43</f>
        <v>W</v>
      </c>
      <c r="H43" s="22">
        <f>Exclosure.data.RAW!H43</f>
        <v>2</v>
      </c>
      <c r="I43" s="12" t="str">
        <f>Exclosure.data.RAW!I43</f>
        <v>OP</v>
      </c>
      <c r="J43" s="12" t="str">
        <f>Exclosure.data.RAW!J43</f>
        <v>H1</v>
      </c>
      <c r="K43" s="22">
        <f>Exclosure.data.RAW!K43</f>
        <v>980</v>
      </c>
      <c r="L43" s="75">
        <f>Exclosure.data.RAW!L43</f>
        <v>-3.3032679740000002</v>
      </c>
      <c r="M43" s="75">
        <f>Exclosure.data.RAW!M43</f>
        <v>34.847795963000003</v>
      </c>
      <c r="N43" s="17">
        <f>Exclosure.data.RAW!N43</f>
        <v>42785</v>
      </c>
      <c r="O43" s="17">
        <f>Exclosure.data.RAW!O43</f>
        <v>42818</v>
      </c>
      <c r="P43" s="22" t="str">
        <f>Exclosure.data.RAW!P43 &amp; ""</f>
        <v>33</v>
      </c>
      <c r="Q43" s="52" t="str">
        <f>Exclosure.data.RAW!Q43 &amp; ""</f>
        <v>165.312109018</v>
      </c>
      <c r="R43" s="52" t="str">
        <f>Exclosure.data.RAW!R43 &amp; ""</f>
        <v>330.624218036</v>
      </c>
      <c r="S43" s="68" t="str">
        <f>Exclosure.data.RAW!S43</f>
        <v>Cyn.dac</v>
      </c>
      <c r="T43" s="180" t="str">
        <f>Exclosure.data.RAW!T43 &amp; ""</f>
        <v/>
      </c>
      <c r="U43" s="180" t="str">
        <f>Exclosure.data.RAW!U43 &amp; ""</f>
        <v>1.1</v>
      </c>
      <c r="V43" s="180" t="str">
        <f>Exclosure.data.RAW!V43 &amp; ""</f>
        <v>7</v>
      </c>
      <c r="W43" s="180" t="str">
        <f>Exclosure.data.RAW!W43 &amp; ""</f>
        <v>60</v>
      </c>
      <c r="X43" s="178" t="str">
        <f>Exclosure.data.RAW!Z43 &amp; ""</f>
        <v>1.5</v>
      </c>
      <c r="Y43" s="178" t="str">
        <f>Exclosure.data.RAW!AA43 &amp; ""</f>
        <v>2.8</v>
      </c>
      <c r="Z43" s="178" t="str">
        <f>Exclosure.data.RAW!AB43 &amp; ""</f>
        <v>6</v>
      </c>
      <c r="AA43" s="178" t="str">
        <f>Exclosure.data.RAW!AC43 &amp; ""</f>
        <v>45</v>
      </c>
      <c r="AB43" s="181" t="str">
        <f>Exclosure.data.RAW!AH43 &amp; ""</f>
        <v>2.09</v>
      </c>
      <c r="AC43" s="181" t="str">
        <f>Exclosure.data.RAW!AK43 &amp; ""</f>
        <v>38.32</v>
      </c>
      <c r="AD43" s="181">
        <f>Exclosure.data.RAW!BH43</f>
        <v>40.409999999999997</v>
      </c>
      <c r="AE43" s="181" t="str">
        <f>Exclosure.data.RAW!AN43 &amp; ""</f>
        <v/>
      </c>
      <c r="AF43" s="181" t="str">
        <f>Exclosure.data.RAW!AO43 &amp; ""</f>
        <v/>
      </c>
      <c r="AG43" s="181" t="str">
        <f>Exclosure.data.RAW!AP43 &amp; ""</f>
        <v/>
      </c>
      <c r="AH43" s="181" t="str">
        <f>Exclosure.data.RAW!AQ43 &amp; ""</f>
        <v/>
      </c>
      <c r="AI43" s="181" t="str">
        <f>Exclosure.data.RAW!AR43 &amp; ""</f>
        <v/>
      </c>
      <c r="AJ43" s="181" t="str">
        <f>Exclosure.data.RAW!AS43 &amp; ""</f>
        <v/>
      </c>
      <c r="AK43" s="181" t="str">
        <f>Exclosure.data.RAW!AT43 &amp; ""</f>
        <v/>
      </c>
      <c r="AL43" s="181" t="str">
        <f>Exclosure.data.RAW!AU43 &amp; ""</f>
        <v/>
      </c>
      <c r="AM43" s="181" t="str">
        <f>Exclosure.data.RAW!AV43 &amp; ""</f>
        <v>3.26</v>
      </c>
      <c r="AN43" s="181" t="str">
        <f>Exclosure.data.RAW!AW43 &amp; ""</f>
        <v/>
      </c>
      <c r="AO43" s="181" t="str">
        <f>Exclosure.data.RAW!AX43 &amp; ""</f>
        <v/>
      </c>
      <c r="AP43" s="181" t="str">
        <f>Exclosure.data.RAW!AY43 &amp; ""</f>
        <v/>
      </c>
      <c r="AQ43" s="181" t="str">
        <f>Exclosure.data.RAW!AZ43 &amp; ""</f>
        <v>0.05</v>
      </c>
      <c r="AR43" s="181" t="str">
        <f>Exclosure.data.RAW!BA43 &amp; ""</f>
        <v/>
      </c>
      <c r="AS43" s="181" t="str">
        <f>Exclosure.data.RAW!BB43 &amp; ""</f>
        <v/>
      </c>
      <c r="AT43" s="181" t="str">
        <f>Exclosure.data.RAW!BC43 &amp; ""</f>
        <v/>
      </c>
      <c r="AU43" s="54" t="str">
        <f>Exclosure.data.RAW!BD43</f>
        <v/>
      </c>
      <c r="AV43" s="54" t="str">
        <f>Exclosure.data.RAW!BE43</f>
        <v/>
      </c>
      <c r="AW43" s="54">
        <f>Exclosure.data.RAW!BF43</f>
        <v>3.26</v>
      </c>
      <c r="AX43" s="54">
        <f>Exclosure.data.RAW!BG43</f>
        <v>0.05</v>
      </c>
    </row>
    <row r="44" spans="1:50" x14ac:dyDescent="0.25">
      <c r="A44" s="12" t="str">
        <f>Exclosure.data.RAW!A44</f>
        <v>DRY_W_3_EX_H1</v>
      </c>
      <c r="B44" s="4" t="str">
        <f>Exclosure.data.RAW!B44</f>
        <v>DRY_W_3_H1</v>
      </c>
      <c r="C44" s="4" t="str">
        <f>Exclosure.data.RAW!C44</f>
        <v>DRY_W</v>
      </c>
      <c r="D44" s="4" t="str">
        <f>Exclosure.data.RAW!D44</f>
        <v>DRY_W_3</v>
      </c>
      <c r="E44" s="4" t="str">
        <f>Exclosure.data.RAW!E44</f>
        <v>Maswa</v>
      </c>
      <c r="F44" s="12" t="str">
        <f>Exclosure.data.RAW!F44</f>
        <v>DRY</v>
      </c>
      <c r="G44" s="12" t="str">
        <f>Exclosure.data.RAW!G44</f>
        <v>W</v>
      </c>
      <c r="H44" s="22">
        <f>Exclosure.data.RAW!H44</f>
        <v>3</v>
      </c>
      <c r="I44" s="12" t="str">
        <f>Exclosure.data.RAW!I44</f>
        <v>EX</v>
      </c>
      <c r="J44" s="12" t="str">
        <f>Exclosure.data.RAW!J44</f>
        <v>H1</v>
      </c>
      <c r="K44" s="21">
        <f>Exclosure.data.RAW!K44</f>
        <v>998</v>
      </c>
      <c r="L44" s="75">
        <f>Exclosure.data.RAW!L44</f>
        <v>-3.295644969</v>
      </c>
      <c r="M44" s="75">
        <f>Exclosure.data.RAW!M44</f>
        <v>34.852435010999997</v>
      </c>
      <c r="N44" s="16">
        <f>Exclosure.data.RAW!N44</f>
        <v>42786</v>
      </c>
      <c r="O44" s="16">
        <f>Exclosure.data.RAW!O44</f>
        <v>42818</v>
      </c>
      <c r="P44" s="22" t="str">
        <f>Exclosure.data.RAW!P44 &amp; ""</f>
        <v>32</v>
      </c>
      <c r="Q44" s="52" t="str">
        <f>Exclosure.data.RAW!Q44 &amp; ""</f>
        <v>164.632957245</v>
      </c>
      <c r="R44" s="52" t="str">
        <f>Exclosure.data.RAW!R44 &amp; ""</f>
        <v>164.632957245</v>
      </c>
      <c r="S44" s="68" t="str">
        <f>Exclosure.data.RAW!S44</f>
        <v>Cyn.dac</v>
      </c>
      <c r="T44" s="180" t="str">
        <f>Exclosure.data.RAW!T44 &amp; ""</f>
        <v/>
      </c>
      <c r="U44" s="180" t="str">
        <f>Exclosure.data.RAW!U44 &amp; ""</f>
        <v>0.6</v>
      </c>
      <c r="V44" s="180" t="str">
        <f>Exclosure.data.RAW!V44 &amp; ""</f>
        <v>10</v>
      </c>
      <c r="W44" s="180" t="str">
        <f>Exclosure.data.RAW!W44 &amp; ""</f>
        <v>25</v>
      </c>
      <c r="X44" s="178" t="str">
        <f>Exclosure.data.RAW!Z44 &amp; ""</f>
        <v>1.5</v>
      </c>
      <c r="Y44" s="178" t="str">
        <f>Exclosure.data.RAW!AA44 &amp; ""</f>
        <v>4.8</v>
      </c>
      <c r="Z44" s="178" t="str">
        <f>Exclosure.data.RAW!AB44 &amp; ""</f>
        <v>20</v>
      </c>
      <c r="AA44" s="178" t="str">
        <f>Exclosure.data.RAW!AC44 &amp; ""</f>
        <v>53</v>
      </c>
      <c r="AB44" s="181" t="str">
        <f>Exclosure.data.RAW!AH44 &amp; ""</f>
        <v>8.26</v>
      </c>
      <c r="AC44" s="181" t="str">
        <f>Exclosure.data.RAW!AK44 &amp; ""</f>
        <v>30.12</v>
      </c>
      <c r="AD44" s="181">
        <f>Exclosure.data.RAW!BH44</f>
        <v>38.380000000000003</v>
      </c>
      <c r="AE44" s="181" t="str">
        <f>Exclosure.data.RAW!AN44 &amp; ""</f>
        <v>0.39</v>
      </c>
      <c r="AF44" s="181" t="str">
        <f>Exclosure.data.RAW!AO44 &amp; ""</f>
        <v/>
      </c>
      <c r="AG44" s="181" t="str">
        <f>Exclosure.data.RAW!AP44 &amp; ""</f>
        <v/>
      </c>
      <c r="AH44" s="181" t="str">
        <f>Exclosure.data.RAW!AQ44 &amp; ""</f>
        <v/>
      </c>
      <c r="AI44" s="181" t="str">
        <f>Exclosure.data.RAW!AR44 &amp; ""</f>
        <v>0.13</v>
      </c>
      <c r="AJ44" s="181" t="str">
        <f>Exclosure.data.RAW!AS44 &amp; ""</f>
        <v/>
      </c>
      <c r="AK44" s="181" t="str">
        <f>Exclosure.data.RAW!AT44 &amp; ""</f>
        <v/>
      </c>
      <c r="AL44" s="181" t="str">
        <f>Exclosure.data.RAW!AU44 &amp; ""</f>
        <v/>
      </c>
      <c r="AM44" s="181" t="str">
        <f>Exclosure.data.RAW!AV44 &amp; ""</f>
        <v>2.35</v>
      </c>
      <c r="AN44" s="181" t="str">
        <f>Exclosure.data.RAW!AW44 &amp; ""</f>
        <v/>
      </c>
      <c r="AO44" s="181" t="str">
        <f>Exclosure.data.RAW!AX44 &amp; ""</f>
        <v/>
      </c>
      <c r="AP44" s="181" t="str">
        <f>Exclosure.data.RAW!AY44 &amp; ""</f>
        <v/>
      </c>
      <c r="AQ44" s="181" t="str">
        <f>Exclosure.data.RAW!AZ44 &amp; ""</f>
        <v>0.14</v>
      </c>
      <c r="AR44" s="181" t="str">
        <f>Exclosure.data.RAW!BA44 &amp; ""</f>
        <v/>
      </c>
      <c r="AS44" s="181" t="str">
        <f>Exclosure.data.RAW!BB44 &amp; ""</f>
        <v/>
      </c>
      <c r="AT44" s="181" t="str">
        <f>Exclosure.data.RAW!BC44 &amp; ""</f>
        <v/>
      </c>
      <c r="AU44" s="54">
        <f>Exclosure.data.RAW!BD44</f>
        <v>0.39</v>
      </c>
      <c r="AV44" s="54">
        <f>Exclosure.data.RAW!BE44</f>
        <v>0.13</v>
      </c>
      <c r="AW44" s="54">
        <f>Exclosure.data.RAW!BF44</f>
        <v>2.35</v>
      </c>
      <c r="AX44" s="54">
        <f>Exclosure.data.RAW!BG44</f>
        <v>0.14000000000000001</v>
      </c>
    </row>
    <row r="45" spans="1:50" x14ac:dyDescent="0.25">
      <c r="A45" s="12" t="str">
        <f>Exclosure.data.RAW!A45</f>
        <v>DRY_W_3_EX2_H1</v>
      </c>
      <c r="B45" s="4" t="str">
        <f>Exclosure.data.RAW!B45</f>
        <v>DRY_W_3_H1</v>
      </c>
      <c r="C45" s="4" t="str">
        <f>Exclosure.data.RAW!C45</f>
        <v>DRY_W</v>
      </c>
      <c r="D45" s="4" t="str">
        <f>Exclosure.data.RAW!D45</f>
        <v>DRY_W_3</v>
      </c>
      <c r="E45" s="4" t="str">
        <f>Exclosure.data.RAW!E45</f>
        <v>Maswa</v>
      </c>
      <c r="F45" s="12" t="str">
        <f>Exclosure.data.RAW!F45</f>
        <v>DRY</v>
      </c>
      <c r="G45" s="12" t="str">
        <f>Exclosure.data.RAW!G45</f>
        <v>W</v>
      </c>
      <c r="H45" s="22">
        <f>Exclosure.data.RAW!H45</f>
        <v>3</v>
      </c>
      <c r="I45" s="12" t="str">
        <f>Exclosure.data.RAW!I45</f>
        <v>EX2</v>
      </c>
      <c r="J45" s="12" t="str">
        <f>Exclosure.data.RAW!J45</f>
        <v>H1</v>
      </c>
      <c r="K45" s="21">
        <f>Exclosure.data.RAW!K45</f>
        <v>998</v>
      </c>
      <c r="L45" s="75">
        <f>Exclosure.data.RAW!L45</f>
        <v>-3.295644969</v>
      </c>
      <c r="M45" s="75">
        <f>Exclosure.data.RAW!M45</f>
        <v>34.852435010999997</v>
      </c>
      <c r="N45" s="16">
        <f>Exclosure.data.RAW!N45</f>
        <v>42786</v>
      </c>
      <c r="O45" s="16">
        <f>Exclosure.data.RAW!O45</f>
        <v>42819</v>
      </c>
      <c r="P45" s="22" t="str">
        <f>Exclosure.data.RAW!P45 &amp; ""</f>
        <v>33</v>
      </c>
      <c r="Q45" s="52" t="str">
        <f>Exclosure.data.RAW!Q45 &amp; ""</f>
        <v>166.339471484</v>
      </c>
      <c r="R45" s="52" t="str">
        <f>Exclosure.data.RAW!R45 &amp; ""</f>
        <v>495.605385974</v>
      </c>
      <c r="S45" s="68" t="str">
        <f>Exclosure.data.RAW!S45</f>
        <v>Cyn.dac</v>
      </c>
      <c r="T45" s="180" t="str">
        <f>Exclosure.data.RAW!T45 &amp; ""</f>
        <v/>
      </c>
      <c r="U45" s="180" t="str">
        <f>Exclosure.data.RAW!U45 &amp; ""</f>
        <v>0.2</v>
      </c>
      <c r="V45" s="180" t="str">
        <f>Exclosure.data.RAW!V45 &amp; ""</f>
        <v>10</v>
      </c>
      <c r="W45" s="180" t="str">
        <f>Exclosure.data.RAW!W45 &amp; ""</f>
        <v>40</v>
      </c>
      <c r="X45" s="178" t="str">
        <f>Exclosure.data.RAW!Z45 &amp; ""</f>
        <v>2</v>
      </c>
      <c r="Y45" s="178" t="str">
        <f>Exclosure.data.RAW!AA45 &amp; ""</f>
        <v>12</v>
      </c>
      <c r="Z45" s="178" t="str">
        <f>Exclosure.data.RAW!AB45 &amp; ""</f>
        <v>25</v>
      </c>
      <c r="AA45" s="178" t="str">
        <f>Exclosure.data.RAW!AC45 &amp; ""</f>
        <v>70</v>
      </c>
      <c r="AB45" s="181" t="str">
        <f>Exclosure.data.RAW!AH45 &amp; ""</f>
        <v>17.64</v>
      </c>
      <c r="AC45" s="181" t="str">
        <f>Exclosure.data.RAW!AK45 &amp; ""</f>
        <v>56.39</v>
      </c>
      <c r="AD45" s="181">
        <f>Exclosure.data.RAW!BH45</f>
        <v>74.03</v>
      </c>
      <c r="AE45" s="181" t="str">
        <f>Exclosure.data.RAW!AN45 &amp; ""</f>
        <v>3.5</v>
      </c>
      <c r="AF45" s="181" t="str">
        <f>Exclosure.data.RAW!AO45 &amp; ""</f>
        <v/>
      </c>
      <c r="AG45" s="181" t="str">
        <f>Exclosure.data.RAW!AP45 &amp; ""</f>
        <v/>
      </c>
      <c r="AH45" s="181" t="str">
        <f>Exclosure.data.RAW!AQ45 &amp; ""</f>
        <v/>
      </c>
      <c r="AI45" s="181" t="str">
        <f>Exclosure.data.RAW!AR45 &amp; ""</f>
        <v>0.12</v>
      </c>
      <c r="AJ45" s="181" t="str">
        <f>Exclosure.data.RAW!AS45 &amp; ""</f>
        <v/>
      </c>
      <c r="AK45" s="181" t="str">
        <f>Exclosure.data.RAW!AT45 &amp; ""</f>
        <v/>
      </c>
      <c r="AL45" s="181" t="str">
        <f>Exclosure.data.RAW!AU45 &amp; ""</f>
        <v/>
      </c>
      <c r="AM45" s="181" t="str">
        <f>Exclosure.data.RAW!AV45 &amp; ""</f>
        <v>3.33</v>
      </c>
      <c r="AN45" s="181" t="str">
        <f>Exclosure.data.RAW!AW45 &amp; ""</f>
        <v/>
      </c>
      <c r="AO45" s="181" t="str">
        <f>Exclosure.data.RAW!AX45 &amp; ""</f>
        <v/>
      </c>
      <c r="AP45" s="181" t="str">
        <f>Exclosure.data.RAW!AY45 &amp; ""</f>
        <v/>
      </c>
      <c r="AQ45" s="181" t="str">
        <f>Exclosure.data.RAW!AZ45 &amp; ""</f>
        <v>0.38</v>
      </c>
      <c r="AR45" s="181" t="str">
        <f>Exclosure.data.RAW!BA45 &amp; ""</f>
        <v/>
      </c>
      <c r="AS45" s="181" t="str">
        <f>Exclosure.data.RAW!BB45 &amp; ""</f>
        <v/>
      </c>
      <c r="AT45" s="181" t="str">
        <f>Exclosure.data.RAW!BC45 &amp; ""</f>
        <v/>
      </c>
      <c r="AU45" s="54">
        <f>Exclosure.data.RAW!BD45</f>
        <v>3.5</v>
      </c>
      <c r="AV45" s="54">
        <f>Exclosure.data.RAW!BE45</f>
        <v>0.12</v>
      </c>
      <c r="AW45" s="54">
        <f>Exclosure.data.RAW!BF45</f>
        <v>3.33</v>
      </c>
      <c r="AX45" s="54">
        <f>Exclosure.data.RAW!BG45</f>
        <v>0.38</v>
      </c>
    </row>
    <row r="46" spans="1:50" x14ac:dyDescent="0.25">
      <c r="A46" s="12" t="str">
        <f>Exclosure.data.RAW!A46</f>
        <v>DRY_W_3_OP_H1</v>
      </c>
      <c r="B46" s="4" t="str">
        <f>Exclosure.data.RAW!B46</f>
        <v>DRY_W_3_H1</v>
      </c>
      <c r="C46" s="4" t="str">
        <f>Exclosure.data.RAW!C46</f>
        <v>DRY_W</v>
      </c>
      <c r="D46" s="4" t="str">
        <f>Exclosure.data.RAW!D46</f>
        <v>DRY_W_3</v>
      </c>
      <c r="E46" s="4" t="str">
        <f>Exclosure.data.RAW!E46</f>
        <v>Maswa</v>
      </c>
      <c r="F46" s="12" t="str">
        <f>Exclosure.data.RAW!F46</f>
        <v>DRY</v>
      </c>
      <c r="G46" s="12" t="str">
        <f>Exclosure.data.RAW!G46</f>
        <v>W</v>
      </c>
      <c r="H46" s="22">
        <f>Exclosure.data.RAW!H46</f>
        <v>3</v>
      </c>
      <c r="I46" s="12" t="str">
        <f>Exclosure.data.RAW!I46</f>
        <v>OP</v>
      </c>
      <c r="J46" s="12" t="str">
        <f>Exclosure.data.RAW!J46</f>
        <v>H1</v>
      </c>
      <c r="K46" s="21">
        <f>Exclosure.data.RAW!K46</f>
        <v>998</v>
      </c>
      <c r="L46" s="75">
        <f>Exclosure.data.RAW!L46</f>
        <v>-3.295644969</v>
      </c>
      <c r="M46" s="75">
        <f>Exclosure.data.RAW!M46</f>
        <v>34.852435010999997</v>
      </c>
      <c r="N46" s="16">
        <f>Exclosure.data.RAW!N46</f>
        <v>42786</v>
      </c>
      <c r="O46" s="16">
        <f>Exclosure.data.RAW!O46</f>
        <v>42818</v>
      </c>
      <c r="P46" s="22" t="str">
        <f>Exclosure.data.RAW!P46 &amp; ""</f>
        <v>32</v>
      </c>
      <c r="Q46" s="52" t="str">
        <f>Exclosure.data.RAW!Q46 &amp; ""</f>
        <v>164.632957245</v>
      </c>
      <c r="R46" s="52" t="str">
        <f>Exclosure.data.RAW!R46 &amp; ""</f>
        <v>329.26591449</v>
      </c>
      <c r="S46" s="68" t="str">
        <f>Exclosure.data.RAW!S46</f>
        <v>Cyn.dac</v>
      </c>
      <c r="T46" s="180" t="str">
        <f>Exclosure.data.RAW!T46 &amp; ""</f>
        <v/>
      </c>
      <c r="U46" s="180" t="str">
        <f>Exclosure.data.RAW!U46 &amp; ""</f>
        <v>0.3</v>
      </c>
      <c r="V46" s="180" t="str">
        <f>Exclosure.data.RAW!V46 &amp; ""</f>
        <v>20</v>
      </c>
      <c r="W46" s="180" t="str">
        <f>Exclosure.data.RAW!W46 &amp; ""</f>
        <v>45</v>
      </c>
      <c r="X46" s="178" t="str">
        <f>Exclosure.data.RAW!Z46 &amp; ""</f>
        <v>1.3</v>
      </c>
      <c r="Y46" s="178" t="str">
        <f>Exclosure.data.RAW!AA46 &amp; ""</f>
        <v>3.3</v>
      </c>
      <c r="Z46" s="178" t="str">
        <f>Exclosure.data.RAW!AB46 &amp; ""</f>
        <v>20</v>
      </c>
      <c r="AA46" s="178" t="str">
        <f>Exclosure.data.RAW!AC46 &amp; ""</f>
        <v>60</v>
      </c>
      <c r="AB46" s="181" t="str">
        <f>Exclosure.data.RAW!AH46 &amp; ""</f>
        <v>7.26</v>
      </c>
      <c r="AC46" s="181" t="str">
        <f>Exclosure.data.RAW!AK46 &amp; ""</f>
        <v>17.91</v>
      </c>
      <c r="AD46" s="181">
        <f>Exclosure.data.RAW!BH46</f>
        <v>25.17</v>
      </c>
      <c r="AE46" s="181" t="str">
        <f>Exclosure.data.RAW!AN46 &amp; ""</f>
        <v>2.1</v>
      </c>
      <c r="AF46" s="181" t="str">
        <f>Exclosure.data.RAW!AO46 &amp; ""</f>
        <v/>
      </c>
      <c r="AG46" s="181" t="str">
        <f>Exclosure.data.RAW!AP46 &amp; ""</f>
        <v/>
      </c>
      <c r="AH46" s="181" t="str">
        <f>Exclosure.data.RAW!AQ46 &amp; ""</f>
        <v/>
      </c>
      <c r="AI46" s="181" t="str">
        <f>Exclosure.data.RAW!AR46 &amp; ""</f>
        <v>0.13</v>
      </c>
      <c r="AJ46" s="181" t="str">
        <f>Exclosure.data.RAW!AS46 &amp; ""</f>
        <v/>
      </c>
      <c r="AK46" s="181" t="str">
        <f>Exclosure.data.RAW!AT46 &amp; ""</f>
        <v>0.31</v>
      </c>
      <c r="AL46" s="181" t="str">
        <f>Exclosure.data.RAW!AU46 &amp; ""</f>
        <v/>
      </c>
      <c r="AM46" s="181" t="str">
        <f>Exclosure.data.RAW!AV46 &amp; ""</f>
        <v>2.03</v>
      </c>
      <c r="AN46" s="181" t="str">
        <f>Exclosure.data.RAW!AW46 &amp; ""</f>
        <v/>
      </c>
      <c r="AO46" s="181" t="str">
        <f>Exclosure.data.RAW!AX46 &amp; ""</f>
        <v/>
      </c>
      <c r="AP46" s="181" t="str">
        <f>Exclosure.data.RAW!AY46 &amp; ""</f>
        <v/>
      </c>
      <c r="AQ46" s="181" t="str">
        <f>Exclosure.data.RAW!AZ46 &amp; ""</f>
        <v>0.23</v>
      </c>
      <c r="AR46" s="181" t="str">
        <f>Exclosure.data.RAW!BA46 &amp; ""</f>
        <v/>
      </c>
      <c r="AS46" s="181" t="str">
        <f>Exclosure.data.RAW!BB46 &amp; ""</f>
        <v/>
      </c>
      <c r="AT46" s="181" t="str">
        <f>Exclosure.data.RAW!BC46 &amp; ""</f>
        <v/>
      </c>
      <c r="AU46" s="54">
        <f>Exclosure.data.RAW!BD46</f>
        <v>2.1</v>
      </c>
      <c r="AV46" s="54">
        <f>Exclosure.data.RAW!BE46</f>
        <v>0.31</v>
      </c>
      <c r="AW46" s="54">
        <f>Exclosure.data.RAW!BF46</f>
        <v>2.0299999999999998</v>
      </c>
      <c r="AX46" s="54">
        <f>Exclosure.data.RAW!BG46</f>
        <v>0.23</v>
      </c>
    </row>
    <row r="47" spans="1:50" x14ac:dyDescent="0.25">
      <c r="A47" s="12" t="str">
        <f>Exclosure.data.RAW!A47</f>
        <v>DRY_W_4_EX_H1</v>
      </c>
      <c r="B47" s="4" t="str">
        <f>Exclosure.data.RAW!B47</f>
        <v>DRY_W_4_H1</v>
      </c>
      <c r="C47" s="4" t="str">
        <f>Exclosure.data.RAW!C47</f>
        <v>DRY_W</v>
      </c>
      <c r="D47" s="4" t="str">
        <f>Exclosure.data.RAW!D47</f>
        <v>DRY_W_4</v>
      </c>
      <c r="E47" s="4" t="str">
        <f>Exclosure.data.RAW!E47</f>
        <v>Maswa</v>
      </c>
      <c r="F47" s="12" t="str">
        <f>Exclosure.data.RAW!F47</f>
        <v>DRY</v>
      </c>
      <c r="G47" s="12" t="str">
        <f>Exclosure.data.RAW!G47</f>
        <v>W</v>
      </c>
      <c r="H47" s="22">
        <f>Exclosure.data.RAW!H47</f>
        <v>4</v>
      </c>
      <c r="I47" s="12" t="str">
        <f>Exclosure.data.RAW!I47</f>
        <v>EX</v>
      </c>
      <c r="J47" s="12" t="str">
        <f>Exclosure.data.RAW!J47</f>
        <v>H1</v>
      </c>
      <c r="K47" s="21">
        <f>Exclosure.data.RAW!K47</f>
        <v>1000</v>
      </c>
      <c r="L47" s="75">
        <f>Exclosure.data.RAW!L47</f>
        <v>-3.296013018</v>
      </c>
      <c r="M47" s="75">
        <f>Exclosure.data.RAW!M47</f>
        <v>34.854326974999999</v>
      </c>
      <c r="N47" s="16">
        <f>Exclosure.data.RAW!N47</f>
        <v>42786</v>
      </c>
      <c r="O47" s="16">
        <f>Exclosure.data.RAW!O47</f>
        <v>42819</v>
      </c>
      <c r="P47" s="22" t="str">
        <f>Exclosure.data.RAW!P47 &amp; ""</f>
        <v>33</v>
      </c>
      <c r="Q47" s="52" t="str">
        <f>Exclosure.data.RAW!Q47 &amp; ""</f>
        <v>170.333851448</v>
      </c>
      <c r="R47" s="52" t="str">
        <f>Exclosure.data.RAW!R47 &amp; ""</f>
        <v>170.333851448</v>
      </c>
      <c r="S47" s="68" t="str">
        <f>Exclosure.data.RAW!S47</f>
        <v>Cyn.dac</v>
      </c>
      <c r="T47" s="180" t="str">
        <f>Exclosure.data.RAW!T47 &amp; ""</f>
        <v/>
      </c>
      <c r="U47" s="180" t="str">
        <f>Exclosure.data.RAW!U47 &amp; ""</f>
        <v>0.2</v>
      </c>
      <c r="V47" s="180" t="str">
        <f>Exclosure.data.RAW!V47 &amp; ""</f>
        <v>7.5</v>
      </c>
      <c r="W47" s="180" t="str">
        <f>Exclosure.data.RAW!W47 &amp; ""</f>
        <v>30</v>
      </c>
      <c r="X47" s="178" t="str">
        <f>Exclosure.data.RAW!Z47 &amp; ""</f>
        <v>1.6</v>
      </c>
      <c r="Y47" s="178" t="str">
        <f>Exclosure.data.RAW!AA47 &amp; ""</f>
        <v>3.9</v>
      </c>
      <c r="Z47" s="178" t="str">
        <f>Exclosure.data.RAW!AB47 &amp; ""</f>
        <v>10</v>
      </c>
      <c r="AA47" s="178" t="str">
        <f>Exclosure.data.RAW!AC47 &amp; ""</f>
        <v>50</v>
      </c>
      <c r="AB47" s="181" t="str">
        <f>Exclosure.data.RAW!AH47 &amp; ""</f>
        <v>3.59</v>
      </c>
      <c r="AC47" s="181" t="str">
        <f>Exclosure.data.RAW!AK47 &amp; ""</f>
        <v>49.69</v>
      </c>
      <c r="AD47" s="181">
        <f>Exclosure.data.RAW!BH47</f>
        <v>53.28</v>
      </c>
      <c r="AE47" s="181" t="str">
        <f>Exclosure.data.RAW!AN47 &amp; ""</f>
        <v/>
      </c>
      <c r="AF47" s="181" t="str">
        <f>Exclosure.data.RAW!AO47 &amp; ""</f>
        <v/>
      </c>
      <c r="AG47" s="181" t="str">
        <f>Exclosure.data.RAW!AP47 &amp; ""</f>
        <v/>
      </c>
      <c r="AH47" s="181" t="str">
        <f>Exclosure.data.RAW!AQ47 &amp; ""</f>
        <v/>
      </c>
      <c r="AI47" s="181" t="str">
        <f>Exclosure.data.RAW!AR47 &amp; ""</f>
        <v/>
      </c>
      <c r="AJ47" s="181" t="str">
        <f>Exclosure.data.RAW!AS47 &amp; ""</f>
        <v/>
      </c>
      <c r="AK47" s="181" t="str">
        <f>Exclosure.data.RAW!AT47 &amp; ""</f>
        <v>0.3</v>
      </c>
      <c r="AL47" s="181" t="str">
        <f>Exclosure.data.RAW!AU47 &amp; ""</f>
        <v/>
      </c>
      <c r="AM47" s="181" t="str">
        <f>Exclosure.data.RAW!AV47 &amp; ""</f>
        <v>2.07</v>
      </c>
      <c r="AN47" s="181" t="str">
        <f>Exclosure.data.RAW!AW47 &amp; ""</f>
        <v/>
      </c>
      <c r="AO47" s="181" t="str">
        <f>Exclosure.data.RAW!AX47 &amp; ""</f>
        <v/>
      </c>
      <c r="AP47" s="181" t="str">
        <f>Exclosure.data.RAW!AY47 &amp; ""</f>
        <v/>
      </c>
      <c r="AQ47" s="181" t="str">
        <f>Exclosure.data.RAW!AZ47 &amp; ""</f>
        <v>0.21</v>
      </c>
      <c r="AR47" s="181" t="str">
        <f>Exclosure.data.RAW!BA47 &amp; ""</f>
        <v/>
      </c>
      <c r="AS47" s="181" t="str">
        <f>Exclosure.data.RAW!BB47 &amp; ""</f>
        <v/>
      </c>
      <c r="AT47" s="181" t="str">
        <f>Exclosure.data.RAW!BC47 &amp; ""</f>
        <v/>
      </c>
      <c r="AU47" s="54" t="str">
        <f>Exclosure.data.RAW!BD47</f>
        <v/>
      </c>
      <c r="AV47" s="54">
        <f>Exclosure.data.RAW!BE47</f>
        <v>0.3</v>
      </c>
      <c r="AW47" s="54">
        <f>Exclosure.data.RAW!BF47</f>
        <v>2.0699999999999998</v>
      </c>
      <c r="AX47" s="54">
        <f>Exclosure.data.RAW!BG47</f>
        <v>0.21</v>
      </c>
    </row>
    <row r="48" spans="1:50" x14ac:dyDescent="0.25">
      <c r="A48" s="12" t="str">
        <f>Exclosure.data.RAW!A48</f>
        <v>DRY_W_4_EX2_H1</v>
      </c>
      <c r="B48" s="4" t="str">
        <f>Exclosure.data.RAW!B48</f>
        <v>DRY_W_4_H1</v>
      </c>
      <c r="C48" s="4" t="str">
        <f>Exclosure.data.RAW!C48</f>
        <v>DRY_W</v>
      </c>
      <c r="D48" s="4" t="str">
        <f>Exclosure.data.RAW!D48</f>
        <v>DRY_W_4</v>
      </c>
      <c r="E48" s="4" t="str">
        <f>Exclosure.data.RAW!E48</f>
        <v>Maswa</v>
      </c>
      <c r="F48" s="12" t="str">
        <f>Exclosure.data.RAW!F48</f>
        <v>DRY</v>
      </c>
      <c r="G48" s="12" t="str">
        <f>Exclosure.data.RAW!G48</f>
        <v>W</v>
      </c>
      <c r="H48" s="22">
        <f>Exclosure.data.RAW!H48</f>
        <v>4</v>
      </c>
      <c r="I48" s="12" t="str">
        <f>Exclosure.data.RAW!I48</f>
        <v>EX2</v>
      </c>
      <c r="J48" s="12" t="str">
        <f>Exclosure.data.RAW!J48</f>
        <v>H1</v>
      </c>
      <c r="K48" s="21">
        <f>Exclosure.data.RAW!K48</f>
        <v>1000</v>
      </c>
      <c r="L48" s="75">
        <f>Exclosure.data.RAW!L48</f>
        <v>-3.296013018</v>
      </c>
      <c r="M48" s="75">
        <f>Exclosure.data.RAW!M48</f>
        <v>34.854326974999999</v>
      </c>
      <c r="N48" s="16">
        <f>Exclosure.data.RAW!N48</f>
        <v>42786</v>
      </c>
      <c r="O48" s="16">
        <f>Exclosure.data.RAW!O48</f>
        <v>42819</v>
      </c>
      <c r="P48" s="22" t="str">
        <f>Exclosure.data.RAW!P48 &amp; ""</f>
        <v>33</v>
      </c>
      <c r="Q48" s="52" t="str">
        <f>Exclosure.data.RAW!Q48 &amp; ""</f>
        <v>170.333851448</v>
      </c>
      <c r="R48" s="52" t="str">
        <f>Exclosure.data.RAW!R48 &amp; ""</f>
        <v>340.667702896</v>
      </c>
      <c r="S48" s="68" t="str">
        <f>Exclosure.data.RAW!S48</f>
        <v>Cyn.dac</v>
      </c>
      <c r="T48" s="180" t="str">
        <f>Exclosure.data.RAW!T48 &amp; ""</f>
        <v/>
      </c>
      <c r="U48" s="180" t="str">
        <f>Exclosure.data.RAW!U48 &amp; ""</f>
        <v>0.3</v>
      </c>
      <c r="V48" s="180" t="str">
        <f>Exclosure.data.RAW!V48 &amp; ""</f>
        <v>12</v>
      </c>
      <c r="W48" s="180" t="str">
        <f>Exclosure.data.RAW!W48 &amp; ""</f>
        <v>25</v>
      </c>
      <c r="X48" s="178" t="str">
        <f>Exclosure.data.RAW!Z48 &amp; ""</f>
        <v>3.5</v>
      </c>
      <c r="Y48" s="178" t="str">
        <f>Exclosure.data.RAW!AA48 &amp; ""</f>
        <v>3.3</v>
      </c>
      <c r="Z48" s="178" t="str">
        <f>Exclosure.data.RAW!AB48 &amp; ""</f>
        <v>15</v>
      </c>
      <c r="AA48" s="178" t="str">
        <f>Exclosure.data.RAW!AC48 &amp; ""</f>
        <v>50</v>
      </c>
      <c r="AB48" s="181" t="str">
        <f>Exclosure.data.RAW!AH48 &amp; ""</f>
        <v>49.76</v>
      </c>
      <c r="AC48" s="181" t="str">
        <f>Exclosure.data.RAW!AK48 &amp; ""</f>
        <v>46.73</v>
      </c>
      <c r="AD48" s="181">
        <f>Exclosure.data.RAW!BH48</f>
        <v>96.49</v>
      </c>
      <c r="AE48" s="181" t="str">
        <f>Exclosure.data.RAW!AN48 &amp; ""</f>
        <v>2.28</v>
      </c>
      <c r="AF48" s="181" t="str">
        <f>Exclosure.data.RAW!AO48 &amp; ""</f>
        <v/>
      </c>
      <c r="AG48" s="181" t="str">
        <f>Exclosure.data.RAW!AP48 &amp; ""</f>
        <v/>
      </c>
      <c r="AH48" s="181" t="str">
        <f>Exclosure.data.RAW!AQ48 &amp; ""</f>
        <v/>
      </c>
      <c r="AI48" s="181" t="str">
        <f>Exclosure.data.RAW!AR48 &amp; ""</f>
        <v>0.27</v>
      </c>
      <c r="AJ48" s="181" t="str">
        <f>Exclosure.data.RAW!AS48 &amp; ""</f>
        <v/>
      </c>
      <c r="AK48" s="181" t="str">
        <f>Exclosure.data.RAW!AT48 &amp; ""</f>
        <v/>
      </c>
      <c r="AL48" s="181" t="str">
        <f>Exclosure.data.RAW!AU48 &amp; ""</f>
        <v/>
      </c>
      <c r="AM48" s="181" t="str">
        <f>Exclosure.data.RAW!AV48 &amp; ""</f>
        <v>1.79</v>
      </c>
      <c r="AN48" s="181" t="str">
        <f>Exclosure.data.RAW!AW48 &amp; ""</f>
        <v/>
      </c>
      <c r="AO48" s="181" t="str">
        <f>Exclosure.data.RAW!AX48 &amp; ""</f>
        <v/>
      </c>
      <c r="AP48" s="181" t="str">
        <f>Exclosure.data.RAW!AY48 &amp; ""</f>
        <v/>
      </c>
      <c r="AQ48" s="181" t="str">
        <f>Exclosure.data.RAW!AZ48 &amp; ""</f>
        <v>0.04</v>
      </c>
      <c r="AR48" s="181" t="str">
        <f>Exclosure.data.RAW!BA48 &amp; ""</f>
        <v/>
      </c>
      <c r="AS48" s="181" t="str">
        <f>Exclosure.data.RAW!BB48 &amp; ""</f>
        <v/>
      </c>
      <c r="AT48" s="181" t="str">
        <f>Exclosure.data.RAW!BC48 &amp; ""</f>
        <v/>
      </c>
      <c r="AU48" s="54">
        <f>Exclosure.data.RAW!BD48</f>
        <v>2.2799999999999998</v>
      </c>
      <c r="AV48" s="54">
        <f>Exclosure.data.RAW!BE48</f>
        <v>0.27</v>
      </c>
      <c r="AW48" s="54">
        <f>Exclosure.data.RAW!BF48</f>
        <v>1.79</v>
      </c>
      <c r="AX48" s="54">
        <f>Exclosure.data.RAW!BG48</f>
        <v>0.04</v>
      </c>
    </row>
    <row r="49" spans="1:50" x14ac:dyDescent="0.25">
      <c r="A49" s="12" t="str">
        <f>Exclosure.data.RAW!A49</f>
        <v>DRY_W_4_OP_H1</v>
      </c>
      <c r="B49" s="4" t="str">
        <f>Exclosure.data.RAW!B49</f>
        <v>DRY_W_4_H1</v>
      </c>
      <c r="C49" s="4" t="str">
        <f>Exclosure.data.RAW!C49</f>
        <v>DRY_W</v>
      </c>
      <c r="D49" s="4" t="str">
        <f>Exclosure.data.RAW!D49</f>
        <v>DRY_W_4</v>
      </c>
      <c r="E49" s="4" t="str">
        <f>Exclosure.data.RAW!E49</f>
        <v>Maswa</v>
      </c>
      <c r="F49" s="12" t="str">
        <f>Exclosure.data.RAW!F49</f>
        <v>DRY</v>
      </c>
      <c r="G49" s="12" t="str">
        <f>Exclosure.data.RAW!G49</f>
        <v>W</v>
      </c>
      <c r="H49" s="22">
        <f>Exclosure.data.RAW!H49</f>
        <v>4</v>
      </c>
      <c r="I49" s="12" t="str">
        <f>Exclosure.data.RAW!I49</f>
        <v>OP</v>
      </c>
      <c r="J49" s="12" t="str">
        <f>Exclosure.data.RAW!J49</f>
        <v>H1</v>
      </c>
      <c r="K49" s="21">
        <f>Exclosure.data.RAW!K49</f>
        <v>1000</v>
      </c>
      <c r="L49" s="75">
        <f>Exclosure.data.RAW!L49</f>
        <v>-3.296013018</v>
      </c>
      <c r="M49" s="75">
        <f>Exclosure.data.RAW!M49</f>
        <v>34.854326974999999</v>
      </c>
      <c r="N49" s="16">
        <f>Exclosure.data.RAW!N49</f>
        <v>42786</v>
      </c>
      <c r="O49" s="16">
        <f>Exclosure.data.RAW!O49</f>
        <v>42819</v>
      </c>
      <c r="P49" s="22" t="str">
        <f>Exclosure.data.RAW!P49 &amp; ""</f>
        <v>33</v>
      </c>
      <c r="Q49" s="52" t="str">
        <f>Exclosure.data.RAW!Q49 &amp; ""</f>
        <v>170.333851448</v>
      </c>
      <c r="R49" s="52" t="str">
        <f>Exclosure.data.RAW!R49 &amp; ""</f>
        <v>511.001554344</v>
      </c>
      <c r="S49" s="68" t="str">
        <f>Exclosure.data.RAW!S49</f>
        <v>Cyn.dac</v>
      </c>
      <c r="T49" s="180" t="str">
        <f>Exclosure.data.RAW!T49 &amp; ""</f>
        <v/>
      </c>
      <c r="U49" s="180" t="str">
        <f>Exclosure.data.RAW!U49 &amp; ""</f>
        <v>0.5</v>
      </c>
      <c r="V49" s="180" t="str">
        <f>Exclosure.data.RAW!V49 &amp; ""</f>
        <v>8</v>
      </c>
      <c r="W49" s="180" t="str">
        <f>Exclosure.data.RAW!W49 &amp; ""</f>
        <v>45</v>
      </c>
      <c r="X49" s="178" t="str">
        <f>Exclosure.data.RAW!Z49 &amp; ""</f>
        <v>4</v>
      </c>
      <c r="Y49" s="178" t="str">
        <f>Exclosure.data.RAW!AA49 &amp; ""</f>
        <v>14</v>
      </c>
      <c r="Z49" s="178" t="str">
        <f>Exclosure.data.RAW!AB49 &amp; ""</f>
        <v>9</v>
      </c>
      <c r="AA49" s="178" t="str">
        <f>Exclosure.data.RAW!AC49 &amp; ""</f>
        <v>60</v>
      </c>
      <c r="AB49" s="181" t="str">
        <f>Exclosure.data.RAW!AH49 &amp; ""</f>
        <v>8.39</v>
      </c>
      <c r="AC49" s="181" t="str">
        <f>Exclosure.data.RAW!AK49 &amp; ""</f>
        <v>17.82</v>
      </c>
      <c r="AD49" s="181">
        <f>Exclosure.data.RAW!BH49</f>
        <v>26.21</v>
      </c>
      <c r="AE49" s="181" t="str">
        <f>Exclosure.data.RAW!AN49 &amp; ""</f>
        <v>1.61</v>
      </c>
      <c r="AF49" s="181" t="str">
        <f>Exclosure.data.RAW!AO49 &amp; ""</f>
        <v/>
      </c>
      <c r="AG49" s="181" t="str">
        <f>Exclosure.data.RAW!AP49 &amp; ""</f>
        <v/>
      </c>
      <c r="AH49" s="181" t="str">
        <f>Exclosure.data.RAW!AQ49 &amp; ""</f>
        <v/>
      </c>
      <c r="AI49" s="181" t="str">
        <f>Exclosure.data.RAW!AR49 &amp; ""</f>
        <v>0.06</v>
      </c>
      <c r="AJ49" s="181" t="str">
        <f>Exclosure.data.RAW!AS49 &amp; ""</f>
        <v/>
      </c>
      <c r="AK49" s="181" t="str">
        <f>Exclosure.data.RAW!AT49 &amp; ""</f>
        <v/>
      </c>
      <c r="AL49" s="181" t="str">
        <f>Exclosure.data.RAW!AU49 &amp; ""</f>
        <v/>
      </c>
      <c r="AM49" s="181" t="str">
        <f>Exclosure.data.RAW!AV49 &amp; ""</f>
        <v/>
      </c>
      <c r="AN49" s="181" t="str">
        <f>Exclosure.data.RAW!AW49 &amp; ""</f>
        <v/>
      </c>
      <c r="AO49" s="181" t="str">
        <f>Exclosure.data.RAW!AX49 &amp; ""</f>
        <v/>
      </c>
      <c r="AP49" s="181" t="str">
        <f>Exclosure.data.RAW!AY49 &amp; ""</f>
        <v/>
      </c>
      <c r="AQ49" s="181" t="str">
        <f>Exclosure.data.RAW!AZ49 &amp; ""</f>
        <v/>
      </c>
      <c r="AR49" s="181" t="str">
        <f>Exclosure.data.RAW!BA49 &amp; ""</f>
        <v/>
      </c>
      <c r="AS49" s="181" t="str">
        <f>Exclosure.data.RAW!BB49 &amp; ""</f>
        <v/>
      </c>
      <c r="AT49" s="181" t="str">
        <f>Exclosure.data.RAW!BC49 &amp; ""</f>
        <v/>
      </c>
      <c r="AU49" s="54">
        <f>Exclosure.data.RAW!BD49</f>
        <v>1.61</v>
      </c>
      <c r="AV49" s="54">
        <f>Exclosure.data.RAW!BE49</f>
        <v>0.06</v>
      </c>
      <c r="AW49" s="54" t="str">
        <f>Exclosure.data.RAW!BF49</f>
        <v/>
      </c>
      <c r="AX49" s="54" t="str">
        <f>Exclosure.data.RAW!BG49</f>
        <v/>
      </c>
    </row>
    <row r="50" spans="1:50" x14ac:dyDescent="0.25">
      <c r="A50" s="12" t="str">
        <f>Exclosure.data.RAW!A50</f>
        <v>DRY_P_1_EX_H1</v>
      </c>
      <c r="B50" s="4" t="str">
        <f>Exclosure.data.RAW!B50</f>
        <v>DRY_P_1_H1</v>
      </c>
      <c r="C50" s="4" t="str">
        <f>Exclosure.data.RAW!C50</f>
        <v>DRY_P</v>
      </c>
      <c r="D50" s="4" t="str">
        <f>Exclosure.data.RAW!D50</f>
        <v>DRY_P_1</v>
      </c>
      <c r="E50" s="4" t="str">
        <f>Exclosure.data.RAW!E50</f>
        <v>Makao</v>
      </c>
      <c r="F50" s="12" t="str">
        <f>Exclosure.data.RAW!F50</f>
        <v>DRY</v>
      </c>
      <c r="G50" s="12" t="str">
        <f>Exclosure.data.RAW!G50</f>
        <v>P</v>
      </c>
      <c r="H50" s="22">
        <f>Exclosure.data.RAW!H50</f>
        <v>1</v>
      </c>
      <c r="I50" s="12" t="str">
        <f>Exclosure.data.RAW!I50</f>
        <v>EX</v>
      </c>
      <c r="J50" s="12" t="str">
        <f>Exclosure.data.RAW!J50</f>
        <v>H1</v>
      </c>
      <c r="K50" s="21">
        <f>Exclosure.data.RAW!K50</f>
        <v>1009</v>
      </c>
      <c r="L50" s="112">
        <f>Exclosure.data.RAW!L50</f>
        <v>-3.3032119830000002</v>
      </c>
      <c r="M50" s="112">
        <f>Exclosure.data.RAW!M50</f>
        <v>34.847736032999997</v>
      </c>
      <c r="N50" s="16">
        <f>Exclosure.data.RAW!N50</f>
        <v>42787</v>
      </c>
      <c r="O50" s="16">
        <f>Exclosure.data.RAW!O50</f>
        <v>42820</v>
      </c>
      <c r="P50" s="22" t="str">
        <f>Exclosure.data.RAW!P50 &amp; ""</f>
        <v>33</v>
      </c>
      <c r="Q50" s="52" t="str">
        <f>Exclosure.data.RAW!Q50 &amp; ""</f>
        <v>156.806441567</v>
      </c>
      <c r="R50" s="52" t="str">
        <f>Exclosure.data.RAW!R50 &amp; ""</f>
        <v>156.806441567</v>
      </c>
      <c r="S50" s="68" t="str">
        <f>Exclosure.data.RAW!S50</f>
        <v>Chl.pyc</v>
      </c>
      <c r="T50" s="180" t="str">
        <f>Exclosure.data.RAW!T50 &amp; ""</f>
        <v>1.3</v>
      </c>
      <c r="U50" s="180" t="str">
        <f>Exclosure.data.RAW!U50 &amp; ""</f>
        <v>1.4</v>
      </c>
      <c r="V50" s="180" t="str">
        <f>Exclosure.data.RAW!V50 &amp; ""</f>
        <v>5</v>
      </c>
      <c r="W50" s="180" t="str">
        <f>Exclosure.data.RAW!W50 &amp; ""</f>
        <v>55</v>
      </c>
      <c r="X50" s="178" t="str">
        <f>Exclosure.data.RAW!Z50 &amp; ""</f>
        <v>7.5</v>
      </c>
      <c r="Y50" s="178" t="str">
        <f>Exclosure.data.RAW!AA50 &amp; ""</f>
        <v>18.6</v>
      </c>
      <c r="Z50" s="178" t="str">
        <f>Exclosure.data.RAW!AB50 &amp; ""</f>
        <v>3</v>
      </c>
      <c r="AA50" s="178" t="str">
        <f>Exclosure.data.RAW!AC50 &amp; ""</f>
        <v>95</v>
      </c>
      <c r="AB50" s="181" t="str">
        <f>Exclosure.data.RAW!AH50 &amp; ""</f>
        <v>3.06</v>
      </c>
      <c r="AC50" s="181" t="str">
        <f>Exclosure.data.RAW!AK50 &amp; ""</f>
        <v>106.62</v>
      </c>
      <c r="AD50" s="181">
        <f>Exclosure.data.RAW!BH50</f>
        <v>109.68</v>
      </c>
      <c r="AE50" s="181" t="str">
        <f>Exclosure.data.RAW!AN50 &amp; ""</f>
        <v/>
      </c>
      <c r="AF50" s="181" t="str">
        <f>Exclosure.data.RAW!AO50 &amp; ""</f>
        <v/>
      </c>
      <c r="AG50" s="181" t="str">
        <f>Exclosure.data.RAW!AP50 &amp; ""</f>
        <v/>
      </c>
      <c r="AH50" s="181" t="str">
        <f>Exclosure.data.RAW!AQ50 &amp; ""</f>
        <v/>
      </c>
      <c r="AI50" s="181" t="str">
        <f>Exclosure.data.RAW!AR50 &amp; ""</f>
        <v/>
      </c>
      <c r="AJ50" s="181" t="str">
        <f>Exclosure.data.RAW!AS50 &amp; ""</f>
        <v/>
      </c>
      <c r="AK50" s="181" t="str">
        <f>Exclosure.data.RAW!AT50 &amp; ""</f>
        <v>0.32</v>
      </c>
      <c r="AL50" s="181" t="str">
        <f>Exclosure.data.RAW!AU50 &amp; ""</f>
        <v/>
      </c>
      <c r="AM50" s="181" t="str">
        <f>Exclosure.data.RAW!AV50 &amp; ""</f>
        <v/>
      </c>
      <c r="AN50" s="181" t="str">
        <f>Exclosure.data.RAW!AW50 &amp; ""</f>
        <v/>
      </c>
      <c r="AO50" s="181" t="str">
        <f>Exclosure.data.RAW!AX50 &amp; ""</f>
        <v/>
      </c>
      <c r="AP50" s="181" t="str">
        <f>Exclosure.data.RAW!AY50 &amp; ""</f>
        <v/>
      </c>
      <c r="AQ50" s="181" t="str">
        <f>Exclosure.data.RAW!AZ50 &amp; ""</f>
        <v/>
      </c>
      <c r="AR50" s="181" t="str">
        <f>Exclosure.data.RAW!BA50 &amp; ""</f>
        <v/>
      </c>
      <c r="AS50" s="181" t="str">
        <f>Exclosure.data.RAW!BB50 &amp; ""</f>
        <v>0.29</v>
      </c>
      <c r="AT50" s="181" t="str">
        <f>Exclosure.data.RAW!BC50 &amp; ""</f>
        <v/>
      </c>
      <c r="AU50" s="54" t="str">
        <f>Exclosure.data.RAW!BD50</f>
        <v/>
      </c>
      <c r="AV50" s="54">
        <f>Exclosure.data.RAW!BE50</f>
        <v>0.32</v>
      </c>
      <c r="AW50" s="54" t="str">
        <f>Exclosure.data.RAW!BF50</f>
        <v/>
      </c>
      <c r="AX50" s="54">
        <f>Exclosure.data.RAW!BG50</f>
        <v>0.28999999999999998</v>
      </c>
    </row>
    <row r="51" spans="1:50" x14ac:dyDescent="0.25">
      <c r="A51" s="12" t="str">
        <f>Exclosure.data.RAW!A51</f>
        <v>DRY_P_1_OP_H1</v>
      </c>
      <c r="B51" s="4" t="str">
        <f>Exclosure.data.RAW!B51</f>
        <v>DRY_P_1_H1</v>
      </c>
      <c r="C51" s="4" t="str">
        <f>Exclosure.data.RAW!C51</f>
        <v>DRY_P</v>
      </c>
      <c r="D51" s="4" t="str">
        <f>Exclosure.data.RAW!D51</f>
        <v>DRY_P_1</v>
      </c>
      <c r="E51" s="4" t="str">
        <f>Exclosure.data.RAW!E51</f>
        <v>Makao</v>
      </c>
      <c r="F51" s="12" t="str">
        <f>Exclosure.data.RAW!F51</f>
        <v>DRY</v>
      </c>
      <c r="G51" s="12" t="str">
        <f>Exclosure.data.RAW!G51</f>
        <v>P</v>
      </c>
      <c r="H51" s="22">
        <f>Exclosure.data.RAW!H51</f>
        <v>1</v>
      </c>
      <c r="I51" s="12" t="str">
        <f>Exclosure.data.RAW!I51</f>
        <v>OP</v>
      </c>
      <c r="J51" s="12" t="str">
        <f>Exclosure.data.RAW!J51</f>
        <v>H1</v>
      </c>
      <c r="K51" s="21">
        <f>Exclosure.data.RAW!K51</f>
        <v>1009</v>
      </c>
      <c r="L51" s="75">
        <f>Exclosure.data.RAW!L51</f>
        <v>-3.3032119830000002</v>
      </c>
      <c r="M51" s="75">
        <f>Exclosure.data.RAW!M51</f>
        <v>34.847736032999997</v>
      </c>
      <c r="N51" s="16">
        <f>Exclosure.data.RAW!N51</f>
        <v>42787</v>
      </c>
      <c r="O51" s="16">
        <f>Exclosure.data.RAW!O51</f>
        <v>42820</v>
      </c>
      <c r="P51" s="22" t="str">
        <f>Exclosure.data.RAW!P51 &amp; ""</f>
        <v>33</v>
      </c>
      <c r="Q51" s="52" t="str">
        <f>Exclosure.data.RAW!Q51 &amp; ""</f>
        <v>156.806441567</v>
      </c>
      <c r="R51" s="52" t="str">
        <f>Exclosure.data.RAW!R51 &amp; ""</f>
        <v>313.612883134</v>
      </c>
      <c r="S51" s="68" t="str">
        <f>Exclosure.data.RAW!S51</f>
        <v>Chl.pyc</v>
      </c>
      <c r="T51" s="180" t="str">
        <f>Exclosure.data.RAW!T51 &amp; ""</f>
        <v>1.4</v>
      </c>
      <c r="U51" s="180" t="str">
        <f>Exclosure.data.RAW!U51 &amp; ""</f>
        <v>1.3</v>
      </c>
      <c r="V51" s="180" t="str">
        <f>Exclosure.data.RAW!V51 &amp; ""</f>
        <v>8</v>
      </c>
      <c r="W51" s="180" t="str">
        <f>Exclosure.data.RAW!W51 &amp; ""</f>
        <v>50</v>
      </c>
      <c r="X51" s="178" t="str">
        <f>Exclosure.data.RAW!Z51 &amp; ""</f>
        <v>2</v>
      </c>
      <c r="Y51" s="178" t="str">
        <f>Exclosure.data.RAW!AA51 &amp; ""</f>
        <v>4</v>
      </c>
      <c r="Z51" s="178" t="str">
        <f>Exclosure.data.RAW!AB51 &amp; ""</f>
        <v>8</v>
      </c>
      <c r="AA51" s="178" t="str">
        <f>Exclosure.data.RAW!AC51 &amp; ""</f>
        <v>70</v>
      </c>
      <c r="AB51" s="181" t="str">
        <f>Exclosure.data.RAW!AH51 &amp; ""</f>
        <v>8.04</v>
      </c>
      <c r="AC51" s="181" t="str">
        <f>Exclosure.data.RAW!AK51 &amp; ""</f>
        <v>47.08</v>
      </c>
      <c r="AD51" s="181">
        <f>Exclosure.data.RAW!BH51</f>
        <v>55.12</v>
      </c>
      <c r="AE51" s="181" t="str">
        <f>Exclosure.data.RAW!AN51 &amp; ""</f>
        <v>3.92</v>
      </c>
      <c r="AF51" s="181" t="str">
        <f>Exclosure.data.RAW!AO51 &amp; ""</f>
        <v/>
      </c>
      <c r="AG51" s="181" t="str">
        <f>Exclosure.data.RAW!AP51 &amp; ""</f>
        <v/>
      </c>
      <c r="AH51" s="181" t="str">
        <f>Exclosure.data.RAW!AQ51 &amp; ""</f>
        <v/>
      </c>
      <c r="AI51" s="181" t="str">
        <f>Exclosure.data.RAW!AR51 &amp; ""</f>
        <v>0.22</v>
      </c>
      <c r="AJ51" s="181" t="str">
        <f>Exclosure.data.RAW!AS51 &amp; ""</f>
        <v/>
      </c>
      <c r="AK51" s="181" t="str">
        <f>Exclosure.data.RAW!AT51 &amp; ""</f>
        <v>0.34</v>
      </c>
      <c r="AL51" s="181" t="str">
        <f>Exclosure.data.RAW!AU51 &amp; ""</f>
        <v/>
      </c>
      <c r="AM51" s="181" t="str">
        <f>Exclosure.data.RAW!AV51 &amp; ""</f>
        <v>1.3</v>
      </c>
      <c r="AN51" s="181" t="str">
        <f>Exclosure.data.RAW!AW51 &amp; ""</f>
        <v/>
      </c>
      <c r="AO51" s="181" t="str">
        <f>Exclosure.data.RAW!AX51 &amp; ""</f>
        <v/>
      </c>
      <c r="AP51" s="181" t="str">
        <f>Exclosure.data.RAW!AY51 &amp; ""</f>
        <v/>
      </c>
      <c r="AQ51" s="181" t="str">
        <f>Exclosure.data.RAW!AZ51 &amp; ""</f>
        <v>0.15</v>
      </c>
      <c r="AR51" s="181" t="str">
        <f>Exclosure.data.RAW!BA51 &amp; ""</f>
        <v/>
      </c>
      <c r="AS51" s="181" t="str">
        <f>Exclosure.data.RAW!BB51 &amp; ""</f>
        <v/>
      </c>
      <c r="AT51" s="181" t="str">
        <f>Exclosure.data.RAW!BC51 &amp; ""</f>
        <v/>
      </c>
      <c r="AU51" s="54">
        <f>Exclosure.data.RAW!BD51</f>
        <v>3.92</v>
      </c>
      <c r="AV51" s="54">
        <f>Exclosure.data.RAW!BE51</f>
        <v>0.34</v>
      </c>
      <c r="AW51" s="54">
        <f>Exclosure.data.RAW!BF51</f>
        <v>1.3</v>
      </c>
      <c r="AX51" s="54">
        <f>Exclosure.data.RAW!BG51</f>
        <v>0.15</v>
      </c>
    </row>
    <row r="52" spans="1:50" x14ac:dyDescent="0.25">
      <c r="A52" s="12" t="str">
        <f>Exclosure.data.RAW!A52</f>
        <v>DRY_P_2_EX_H1</v>
      </c>
      <c r="B52" s="4" t="str">
        <f>Exclosure.data.RAW!B52</f>
        <v>DRY_P_2_H1</v>
      </c>
      <c r="C52" s="4" t="str">
        <f>Exclosure.data.RAW!C52</f>
        <v>DRY_P</v>
      </c>
      <c r="D52" s="4" t="str">
        <f>Exclosure.data.RAW!D52</f>
        <v>DRY_P_2</v>
      </c>
      <c r="E52" s="4" t="str">
        <f>Exclosure.data.RAW!E52</f>
        <v>Makao</v>
      </c>
      <c r="F52" s="12" t="str">
        <f>Exclosure.data.RAW!F52</f>
        <v>DRY</v>
      </c>
      <c r="G52" s="12" t="str">
        <f>Exclosure.data.RAW!G52</f>
        <v>P</v>
      </c>
      <c r="H52" s="22">
        <f>Exclosure.data.RAW!H52</f>
        <v>2</v>
      </c>
      <c r="I52" s="12" t="str">
        <f>Exclosure.data.RAW!I52</f>
        <v>EX</v>
      </c>
      <c r="J52" s="12" t="str">
        <f>Exclosure.data.RAW!J52</f>
        <v>H1</v>
      </c>
      <c r="K52" s="21">
        <f>Exclosure.data.RAW!K52</f>
        <v>1006</v>
      </c>
      <c r="L52" s="75">
        <f>Exclosure.data.RAW!L52</f>
        <v>-3.40842599</v>
      </c>
      <c r="M52" s="75">
        <f>Exclosure.data.RAW!M52</f>
        <v>34.850243982000002</v>
      </c>
      <c r="N52" s="16">
        <f>Exclosure.data.RAW!N52</f>
        <v>42787</v>
      </c>
      <c r="O52" s="16">
        <f>Exclosure.data.RAW!O52</f>
        <v>42820</v>
      </c>
      <c r="P52" s="22" t="str">
        <f>Exclosure.data.RAW!P52 &amp; ""</f>
        <v>33</v>
      </c>
      <c r="Q52" s="52" t="str">
        <f>Exclosure.data.RAW!Q52 &amp; ""</f>
        <v>156.806441567</v>
      </c>
      <c r="R52" s="52" t="str">
        <f>Exclosure.data.RAW!R52 &amp; ""</f>
        <v>156.806441567</v>
      </c>
      <c r="S52" s="68" t="str">
        <f>Exclosure.data.RAW!S52</f>
        <v>Chl.pyc</v>
      </c>
      <c r="T52" s="180" t="str">
        <f>Exclosure.data.RAW!T52 &amp; ""</f>
        <v>1</v>
      </c>
      <c r="U52" s="180" t="str">
        <f>Exclosure.data.RAW!U52 &amp; ""</f>
        <v>0.2</v>
      </c>
      <c r="V52" s="180" t="str">
        <f>Exclosure.data.RAW!V52 &amp; ""</f>
        <v>24</v>
      </c>
      <c r="W52" s="180" t="str">
        <f>Exclosure.data.RAW!W52 &amp; ""</f>
        <v>45</v>
      </c>
      <c r="X52" s="178" t="str">
        <f>Exclosure.data.RAW!Z52 &amp; ""</f>
        <v>3</v>
      </c>
      <c r="Y52" s="178" t="str">
        <f>Exclosure.data.RAW!AA52 &amp; ""</f>
        <v>10</v>
      </c>
      <c r="Z52" s="178" t="str">
        <f>Exclosure.data.RAW!AB52 &amp; ""</f>
        <v>20</v>
      </c>
      <c r="AA52" s="178" t="str">
        <f>Exclosure.data.RAW!AC52 &amp; ""</f>
        <v>47</v>
      </c>
      <c r="AB52" s="181" t="str">
        <f>Exclosure.data.RAW!AH52 &amp; ""</f>
        <v>20.78</v>
      </c>
      <c r="AC52" s="181" t="str">
        <f>Exclosure.data.RAW!AK52 &amp; ""</f>
        <v>33.33</v>
      </c>
      <c r="AD52" s="181">
        <f>Exclosure.data.RAW!BH52</f>
        <v>54.11</v>
      </c>
      <c r="AE52" s="181" t="str">
        <f>Exclosure.data.RAW!AN52 &amp; ""</f>
        <v>2.91</v>
      </c>
      <c r="AF52" s="181" t="str">
        <f>Exclosure.data.RAW!AO52 &amp; ""</f>
        <v/>
      </c>
      <c r="AG52" s="181" t="str">
        <f>Exclosure.data.RAW!AP52 &amp; ""</f>
        <v/>
      </c>
      <c r="AH52" s="181" t="str">
        <f>Exclosure.data.RAW!AQ52 &amp; ""</f>
        <v/>
      </c>
      <c r="AI52" s="181" t="str">
        <f>Exclosure.data.RAW!AR52 &amp; ""</f>
        <v>0.14</v>
      </c>
      <c r="AJ52" s="181" t="str">
        <f>Exclosure.data.RAW!AS52 &amp; ""</f>
        <v/>
      </c>
      <c r="AK52" s="181" t="str">
        <f>Exclosure.data.RAW!AT52 &amp; ""</f>
        <v/>
      </c>
      <c r="AL52" s="181" t="str">
        <f>Exclosure.data.RAW!AU52 &amp; ""</f>
        <v/>
      </c>
      <c r="AM52" s="181" t="str">
        <f>Exclosure.data.RAW!AV52 &amp; ""</f>
        <v/>
      </c>
      <c r="AN52" s="181" t="str">
        <f>Exclosure.data.RAW!AW52 &amp; ""</f>
        <v/>
      </c>
      <c r="AO52" s="181" t="str">
        <f>Exclosure.data.RAW!AX52 &amp; ""</f>
        <v/>
      </c>
      <c r="AP52" s="181" t="str">
        <f>Exclosure.data.RAW!AY52 &amp; ""</f>
        <v/>
      </c>
      <c r="AQ52" s="181" t="str">
        <f>Exclosure.data.RAW!AZ52 &amp; ""</f>
        <v/>
      </c>
      <c r="AR52" s="181" t="str">
        <f>Exclosure.data.RAW!BA52 &amp; ""</f>
        <v/>
      </c>
      <c r="AS52" s="181" t="str">
        <f>Exclosure.data.RAW!BB52 &amp; ""</f>
        <v>0.31</v>
      </c>
      <c r="AT52" s="181" t="str">
        <f>Exclosure.data.RAW!BC52 &amp; ""</f>
        <v/>
      </c>
      <c r="AU52" s="54">
        <f>Exclosure.data.RAW!BD52</f>
        <v>2.91</v>
      </c>
      <c r="AV52" s="54">
        <f>Exclosure.data.RAW!BE52</f>
        <v>0.14000000000000001</v>
      </c>
      <c r="AW52" s="54" t="str">
        <f>Exclosure.data.RAW!BF52</f>
        <v/>
      </c>
      <c r="AX52" s="54">
        <f>Exclosure.data.RAW!BG52</f>
        <v>0.31</v>
      </c>
    </row>
    <row r="53" spans="1:50" x14ac:dyDescent="0.25">
      <c r="A53" s="12" t="str">
        <f>Exclosure.data.RAW!A53</f>
        <v>DRY_P_2_OP_H1</v>
      </c>
      <c r="B53" s="12" t="str">
        <f>Exclosure.data.RAW!B53</f>
        <v>DRY_P_2_H1</v>
      </c>
      <c r="C53" s="12" t="str">
        <f>Exclosure.data.RAW!C53</f>
        <v>DRY_P</v>
      </c>
      <c r="D53" s="12" t="str">
        <f>Exclosure.data.RAW!D53</f>
        <v>DRY_P_2</v>
      </c>
      <c r="E53" s="12" t="str">
        <f>Exclosure.data.RAW!E53</f>
        <v>Makao</v>
      </c>
      <c r="F53" s="12" t="str">
        <f>Exclosure.data.RAW!F53</f>
        <v>DRY</v>
      </c>
      <c r="G53" s="12" t="str">
        <f>Exclosure.data.RAW!G53</f>
        <v>P</v>
      </c>
      <c r="H53" s="22">
        <f>Exclosure.data.RAW!H53</f>
        <v>2</v>
      </c>
      <c r="I53" s="12" t="str">
        <f>Exclosure.data.RAW!I53</f>
        <v>OP</v>
      </c>
      <c r="J53" s="12" t="str">
        <f>Exclosure.data.RAW!J53</f>
        <v>H1</v>
      </c>
      <c r="K53" s="22">
        <f>Exclosure.data.RAW!K53</f>
        <v>1006</v>
      </c>
      <c r="L53" s="75">
        <f>Exclosure.data.RAW!L53</f>
        <v>-3.40842599</v>
      </c>
      <c r="M53" s="75">
        <f>Exclosure.data.RAW!M53</f>
        <v>34.850243982000002</v>
      </c>
      <c r="N53" s="17">
        <f>Exclosure.data.RAW!N53</f>
        <v>42787</v>
      </c>
      <c r="O53" s="17">
        <f>Exclosure.data.RAW!O53</f>
        <v>42820</v>
      </c>
      <c r="P53" s="22" t="str">
        <f>Exclosure.data.RAW!P53 &amp; ""</f>
        <v>33</v>
      </c>
      <c r="Q53" s="52" t="str">
        <f>Exclosure.data.RAW!Q53 &amp; ""</f>
        <v>156.806441567</v>
      </c>
      <c r="R53" s="52" t="str">
        <f>Exclosure.data.RAW!R53 &amp; ""</f>
        <v>313.612883134</v>
      </c>
      <c r="S53" s="66" t="str">
        <f>Exclosure.data.RAW!S53</f>
        <v>Chl.pyc</v>
      </c>
      <c r="T53" s="180" t="str">
        <f>Exclosure.data.RAW!T53 &amp; ""</f>
        <v>0.8</v>
      </c>
      <c r="U53" s="180" t="str">
        <f>Exclosure.data.RAW!U53 &amp; ""</f>
        <v>1.1</v>
      </c>
      <c r="V53" s="180" t="str">
        <f>Exclosure.data.RAW!V53 &amp; ""</f>
        <v>3</v>
      </c>
      <c r="W53" s="180" t="str">
        <f>Exclosure.data.RAW!W53 &amp; ""</f>
        <v>30</v>
      </c>
      <c r="X53" s="178" t="str">
        <f>Exclosure.data.RAW!Z53 &amp; ""</f>
        <v>1</v>
      </c>
      <c r="Y53" s="178" t="str">
        <f>Exclosure.data.RAW!AA53 &amp; ""</f>
        <v>0.9</v>
      </c>
      <c r="Z53" s="178" t="str">
        <f>Exclosure.data.RAW!AB53 &amp; ""</f>
        <v>9</v>
      </c>
      <c r="AA53" s="178" t="str">
        <f>Exclosure.data.RAW!AC53 &amp; ""</f>
        <v>55</v>
      </c>
      <c r="AB53" s="181" t="str">
        <f>Exclosure.data.RAW!AH53 &amp; ""</f>
        <v>3.13</v>
      </c>
      <c r="AC53" s="181" t="str">
        <f>Exclosure.data.RAW!AK53 &amp; ""</f>
        <v>39.21</v>
      </c>
      <c r="AD53" s="181">
        <f>Exclosure.data.RAW!BH53</f>
        <v>42.34</v>
      </c>
      <c r="AE53" s="181" t="str">
        <f>Exclosure.data.RAW!AN53 &amp; ""</f>
        <v/>
      </c>
      <c r="AF53" s="181" t="str">
        <f>Exclosure.data.RAW!AO53 &amp; ""</f>
        <v/>
      </c>
      <c r="AG53" s="181" t="str">
        <f>Exclosure.data.RAW!AP53 &amp; ""</f>
        <v/>
      </c>
      <c r="AH53" s="181" t="str">
        <f>Exclosure.data.RAW!AQ53 &amp; ""</f>
        <v/>
      </c>
      <c r="AI53" s="181" t="str">
        <f>Exclosure.data.RAW!AR53 &amp; ""</f>
        <v/>
      </c>
      <c r="AJ53" s="181" t="str">
        <f>Exclosure.data.RAW!AS53 &amp; ""</f>
        <v/>
      </c>
      <c r="AK53" s="181" t="str">
        <f>Exclosure.data.RAW!AT53 &amp; ""</f>
        <v>0.42</v>
      </c>
      <c r="AL53" s="181" t="str">
        <f>Exclosure.data.RAW!AU53 &amp; ""</f>
        <v/>
      </c>
      <c r="AM53" s="181" t="str">
        <f>Exclosure.data.RAW!AV53 &amp; ""</f>
        <v>1.93</v>
      </c>
      <c r="AN53" s="181" t="str">
        <f>Exclosure.data.RAW!AW53 &amp; ""</f>
        <v/>
      </c>
      <c r="AO53" s="181" t="str">
        <f>Exclosure.data.RAW!AX53 &amp; ""</f>
        <v/>
      </c>
      <c r="AP53" s="181" t="str">
        <f>Exclosure.data.RAW!AY53 &amp; ""</f>
        <v/>
      </c>
      <c r="AQ53" s="181" t="str">
        <f>Exclosure.data.RAW!AZ53 &amp; ""</f>
        <v>0.02</v>
      </c>
      <c r="AR53" s="181" t="str">
        <f>Exclosure.data.RAW!BA53 &amp; ""</f>
        <v/>
      </c>
      <c r="AS53" s="181" t="str">
        <f>Exclosure.data.RAW!BB53 &amp; ""</f>
        <v/>
      </c>
      <c r="AT53" s="181" t="str">
        <f>Exclosure.data.RAW!BC53 &amp; ""</f>
        <v/>
      </c>
      <c r="AU53" s="54" t="str">
        <f>Exclosure.data.RAW!BD53</f>
        <v/>
      </c>
      <c r="AV53" s="54">
        <f>Exclosure.data.RAW!BE53</f>
        <v>0.42</v>
      </c>
      <c r="AW53" s="54">
        <f>Exclosure.data.RAW!BF53</f>
        <v>1.93</v>
      </c>
      <c r="AX53" s="54">
        <f>Exclosure.data.RAW!BG53</f>
        <v>0.02</v>
      </c>
    </row>
    <row r="54" spans="1:50" x14ac:dyDescent="0.25">
      <c r="A54" s="12" t="str">
        <f>Exclosure.data.RAW!A54</f>
        <v>DRY_P_3_EX_H1</v>
      </c>
      <c r="B54" s="12" t="str">
        <f>Exclosure.data.RAW!B54</f>
        <v>DRY_P_3_H1</v>
      </c>
      <c r="C54" s="12" t="str">
        <f>Exclosure.data.RAW!C54</f>
        <v>DRY_P</v>
      </c>
      <c r="D54" s="12" t="str">
        <f>Exclosure.data.RAW!D54</f>
        <v>DRY_P_3</v>
      </c>
      <c r="E54" s="12" t="str">
        <f>Exclosure.data.RAW!E54</f>
        <v>Makao</v>
      </c>
      <c r="F54" s="12" t="str">
        <f>Exclosure.data.RAW!F54</f>
        <v>DRY</v>
      </c>
      <c r="G54" s="12" t="str">
        <f>Exclosure.data.RAW!G54</f>
        <v>P</v>
      </c>
      <c r="H54" s="22">
        <f>Exclosure.data.RAW!H54</f>
        <v>3</v>
      </c>
      <c r="I54" s="12" t="str">
        <f>Exclosure.data.RAW!I54</f>
        <v>EX</v>
      </c>
      <c r="J54" s="12" t="str">
        <f>Exclosure.data.RAW!J54</f>
        <v>H1</v>
      </c>
      <c r="K54" s="22">
        <f>Exclosure.data.RAW!K54</f>
        <v>1001</v>
      </c>
      <c r="L54" s="75">
        <f>Exclosure.data.RAW!L54</f>
        <v>-3.4063160140000002</v>
      </c>
      <c r="M54" s="75">
        <f>Exclosure.data.RAW!M54</f>
        <v>34.850407009999998</v>
      </c>
      <c r="N54" s="17">
        <f>Exclosure.data.RAW!N54</f>
        <v>42786</v>
      </c>
      <c r="O54" s="16">
        <f>Exclosure.data.RAW!O54</f>
        <v>42820</v>
      </c>
      <c r="P54" s="22" t="str">
        <f>Exclosure.data.RAW!P54 &amp; ""</f>
        <v>34</v>
      </c>
      <c r="Q54" s="52" t="str">
        <f>Exclosure.data.RAW!Q54 &amp; ""</f>
        <v>176.815837167</v>
      </c>
      <c r="R54" s="52" t="str">
        <f>Exclosure.data.RAW!R54 &amp; ""</f>
        <v>176.815837167</v>
      </c>
      <c r="S54" s="66" t="str">
        <f>Exclosure.data.RAW!S54</f>
        <v>Chl.pyc</v>
      </c>
      <c r="T54" s="180" t="str">
        <f>Exclosure.data.RAW!T54 &amp; ""</f>
        <v>1.7</v>
      </c>
      <c r="U54" s="180" t="str">
        <f>Exclosure.data.RAW!U54 &amp; ""</f>
        <v>1.5</v>
      </c>
      <c r="V54" s="180" t="str">
        <f>Exclosure.data.RAW!V54 &amp; ""</f>
        <v>4</v>
      </c>
      <c r="W54" s="180" t="str">
        <f>Exclosure.data.RAW!W54 &amp; ""</f>
        <v>55</v>
      </c>
      <c r="X54" s="178" t="str">
        <f>Exclosure.data.RAW!Z54 &amp; ""</f>
        <v/>
      </c>
      <c r="Y54" s="178" t="str">
        <f>Exclosure.data.RAW!AA54 &amp; ""</f>
        <v/>
      </c>
      <c r="Z54" s="178" t="str">
        <f>Exclosure.data.RAW!AB54 &amp; ""</f>
        <v/>
      </c>
      <c r="AA54" s="178" t="str">
        <f>Exclosure.data.RAW!AC54 &amp; ""</f>
        <v/>
      </c>
      <c r="AB54" s="181" t="str">
        <f>Exclosure.data.RAW!AH54 &amp; ""</f>
        <v/>
      </c>
      <c r="AC54" s="181" t="str">
        <f>Exclosure.data.RAW!AK54 &amp; ""</f>
        <v/>
      </c>
      <c r="AD54" s="181" t="str">
        <f>Exclosure.data.RAW!BH54</f>
        <v/>
      </c>
      <c r="AE54" s="181" t="str">
        <f>Exclosure.data.RAW!AN54 &amp; ""</f>
        <v/>
      </c>
      <c r="AF54" s="181" t="str">
        <f>Exclosure.data.RAW!AO54 &amp; ""</f>
        <v/>
      </c>
      <c r="AG54" s="181" t="str">
        <f>Exclosure.data.RAW!AP54 &amp; ""</f>
        <v/>
      </c>
      <c r="AH54" s="181" t="str">
        <f>Exclosure.data.RAW!AQ54 &amp; ""</f>
        <v/>
      </c>
      <c r="AI54" s="181" t="str">
        <f>Exclosure.data.RAW!AR54 &amp; ""</f>
        <v/>
      </c>
      <c r="AJ54" s="181" t="str">
        <f>Exclosure.data.RAW!AS54 &amp; ""</f>
        <v/>
      </c>
      <c r="AK54" s="181" t="str">
        <f>Exclosure.data.RAW!AT54 &amp; ""</f>
        <v/>
      </c>
      <c r="AL54" s="181" t="str">
        <f>Exclosure.data.RAW!AU54 &amp; ""</f>
        <v/>
      </c>
      <c r="AM54" s="181" t="str">
        <f>Exclosure.data.RAW!AV54 &amp; ""</f>
        <v/>
      </c>
      <c r="AN54" s="181" t="str">
        <f>Exclosure.data.RAW!AW54 &amp; ""</f>
        <v/>
      </c>
      <c r="AO54" s="181" t="str">
        <f>Exclosure.data.RAW!AX54 &amp; ""</f>
        <v/>
      </c>
      <c r="AP54" s="181" t="str">
        <f>Exclosure.data.RAW!AY54 &amp; ""</f>
        <v/>
      </c>
      <c r="AQ54" s="181" t="str">
        <f>Exclosure.data.RAW!AZ54 &amp; ""</f>
        <v/>
      </c>
      <c r="AR54" s="181" t="str">
        <f>Exclosure.data.RAW!BA54 &amp; ""</f>
        <v/>
      </c>
      <c r="AS54" s="181" t="str">
        <f>Exclosure.data.RAW!BB54 &amp; ""</f>
        <v/>
      </c>
      <c r="AT54" s="181" t="str">
        <f>Exclosure.data.RAW!BC54 &amp; ""</f>
        <v/>
      </c>
      <c r="AU54" s="54" t="str">
        <f>Exclosure.data.RAW!BD54</f>
        <v/>
      </c>
      <c r="AV54" s="54" t="str">
        <f>Exclosure.data.RAW!BE54</f>
        <v/>
      </c>
      <c r="AW54" s="54" t="str">
        <f>Exclosure.data.RAW!BF54</f>
        <v/>
      </c>
      <c r="AX54" s="54" t="str">
        <f>Exclosure.data.RAW!BG54</f>
        <v/>
      </c>
    </row>
    <row r="55" spans="1:50" x14ac:dyDescent="0.25">
      <c r="A55" s="12" t="str">
        <f>Exclosure.data.RAW!A55</f>
        <v>DRY_P_3_OP_H1</v>
      </c>
      <c r="B55" s="12" t="str">
        <f>Exclosure.data.RAW!B55</f>
        <v>DRY_P_3_H1</v>
      </c>
      <c r="C55" s="12" t="str">
        <f>Exclosure.data.RAW!C55</f>
        <v>DRY_P</v>
      </c>
      <c r="D55" s="12" t="str">
        <f>Exclosure.data.RAW!D55</f>
        <v>DRY_P_3</v>
      </c>
      <c r="E55" s="12" t="str">
        <f>Exclosure.data.RAW!E55</f>
        <v>Makao</v>
      </c>
      <c r="F55" s="12" t="str">
        <f>Exclosure.data.RAW!F55</f>
        <v>DRY</v>
      </c>
      <c r="G55" s="12" t="str">
        <f>Exclosure.data.RAW!G55</f>
        <v>P</v>
      </c>
      <c r="H55" s="22">
        <f>Exclosure.data.RAW!H55</f>
        <v>3</v>
      </c>
      <c r="I55" s="12" t="str">
        <f>Exclosure.data.RAW!I55</f>
        <v>OP</v>
      </c>
      <c r="J55" s="12" t="str">
        <f>Exclosure.data.RAW!J55</f>
        <v>H1</v>
      </c>
      <c r="K55" s="22">
        <f>Exclosure.data.RAW!K55</f>
        <v>1001</v>
      </c>
      <c r="L55" s="75">
        <f>Exclosure.data.RAW!L55</f>
        <v>-3.4063160140000002</v>
      </c>
      <c r="M55" s="75">
        <f>Exclosure.data.RAW!M55</f>
        <v>34.850407009999998</v>
      </c>
      <c r="N55" s="17">
        <f>Exclosure.data.RAW!N55</f>
        <v>42786</v>
      </c>
      <c r="O55" s="16">
        <f>Exclosure.data.RAW!O55</f>
        <v>42820</v>
      </c>
      <c r="P55" s="22" t="str">
        <f>Exclosure.data.RAW!P55 &amp; ""</f>
        <v>34</v>
      </c>
      <c r="Q55" s="52" t="str">
        <f>Exclosure.data.RAW!Q55 &amp; ""</f>
        <v>176.815837167</v>
      </c>
      <c r="R55" s="52" t="str">
        <f>Exclosure.data.RAW!R55 &amp; ""</f>
        <v>353.631674334</v>
      </c>
      <c r="S55" s="66" t="str">
        <f>Exclosure.data.RAW!S55</f>
        <v>Chl.pyc</v>
      </c>
      <c r="T55" s="180" t="str">
        <f>Exclosure.data.RAW!T55 &amp; ""</f>
        <v>1.2</v>
      </c>
      <c r="U55" s="180" t="str">
        <f>Exclosure.data.RAW!U55 &amp; ""</f>
        <v>1.2</v>
      </c>
      <c r="V55" s="180" t="str">
        <f>Exclosure.data.RAW!V55 &amp; ""</f>
        <v>2</v>
      </c>
      <c r="W55" s="180" t="str">
        <f>Exclosure.data.RAW!W55 &amp; ""</f>
        <v>50</v>
      </c>
      <c r="X55" s="178" t="str">
        <f>Exclosure.data.RAW!Z55 &amp; ""</f>
        <v>2</v>
      </c>
      <c r="Y55" s="178" t="str">
        <f>Exclosure.data.RAW!AA55 &amp; ""</f>
        <v>2.4</v>
      </c>
      <c r="Z55" s="178" t="str">
        <f>Exclosure.data.RAW!AB55 &amp; ""</f>
        <v>7</v>
      </c>
      <c r="AA55" s="178" t="str">
        <f>Exclosure.data.RAW!AC55 &amp; ""</f>
        <v>60</v>
      </c>
      <c r="AB55" s="181" t="str">
        <f>Exclosure.data.RAW!AH55 &amp; ""</f>
        <v>1.61</v>
      </c>
      <c r="AC55" s="181" t="str">
        <f>Exclosure.data.RAW!AK55 &amp; ""</f>
        <v>51.76</v>
      </c>
      <c r="AD55" s="181">
        <f>Exclosure.data.RAW!BH55</f>
        <v>53.37</v>
      </c>
      <c r="AE55" s="181" t="str">
        <f>Exclosure.data.RAW!AN55 &amp; ""</f>
        <v/>
      </c>
      <c r="AF55" s="181" t="str">
        <f>Exclosure.data.RAW!AO55 &amp; ""</f>
        <v/>
      </c>
      <c r="AG55" s="181" t="str">
        <f>Exclosure.data.RAW!AP55 &amp; ""</f>
        <v/>
      </c>
      <c r="AH55" s="181" t="str">
        <f>Exclosure.data.RAW!AQ55 &amp; ""</f>
        <v/>
      </c>
      <c r="AI55" s="181" t="str">
        <f>Exclosure.data.RAW!AR55 &amp; ""</f>
        <v/>
      </c>
      <c r="AJ55" s="181" t="str">
        <f>Exclosure.data.RAW!AS55 &amp; ""</f>
        <v/>
      </c>
      <c r="AK55" s="181" t="str">
        <f>Exclosure.data.RAW!AT55 &amp; ""</f>
        <v>0.2</v>
      </c>
      <c r="AL55" s="181" t="str">
        <f>Exclosure.data.RAW!AU55 &amp; ""</f>
        <v/>
      </c>
      <c r="AM55" s="181" t="str">
        <f>Exclosure.data.RAW!AV55 &amp; ""</f>
        <v/>
      </c>
      <c r="AN55" s="181" t="str">
        <f>Exclosure.data.RAW!AW55 &amp; ""</f>
        <v/>
      </c>
      <c r="AO55" s="181" t="str">
        <f>Exclosure.data.RAW!AX55 &amp; ""</f>
        <v/>
      </c>
      <c r="AP55" s="181" t="str">
        <f>Exclosure.data.RAW!AY55 &amp; ""</f>
        <v/>
      </c>
      <c r="AQ55" s="181" t="str">
        <f>Exclosure.data.RAW!AZ55 &amp; ""</f>
        <v/>
      </c>
      <c r="AR55" s="181" t="str">
        <f>Exclosure.data.RAW!BA55 &amp; ""</f>
        <v/>
      </c>
      <c r="AS55" s="181" t="str">
        <f>Exclosure.data.RAW!BB55 &amp; ""</f>
        <v>0.22</v>
      </c>
      <c r="AT55" s="181" t="str">
        <f>Exclosure.data.RAW!BC55 &amp; ""</f>
        <v/>
      </c>
      <c r="AU55" s="54" t="str">
        <f>Exclosure.data.RAW!BD55</f>
        <v/>
      </c>
      <c r="AV55" s="54">
        <f>Exclosure.data.RAW!BE55</f>
        <v>0.2</v>
      </c>
      <c r="AW55" s="54" t="str">
        <f>Exclosure.data.RAW!BF55</f>
        <v/>
      </c>
      <c r="AX55" s="54">
        <f>Exclosure.data.RAW!BG55</f>
        <v>0.22</v>
      </c>
    </row>
    <row r="56" spans="1:50" x14ac:dyDescent="0.25">
      <c r="A56" s="12" t="str">
        <f>Exclosure.data.RAW!A56</f>
        <v>DRY_P_4_EX_H1</v>
      </c>
      <c r="B56" s="4" t="str">
        <f>Exclosure.data.RAW!B56</f>
        <v>DRY_P_4_H1</v>
      </c>
      <c r="C56" s="4" t="str">
        <f>Exclosure.data.RAW!C56</f>
        <v>DRY_P</v>
      </c>
      <c r="D56" s="4" t="str">
        <f>Exclosure.data.RAW!D56</f>
        <v>DRY_P_4</v>
      </c>
      <c r="E56" s="4" t="str">
        <f>Exclosure.data.RAW!E56</f>
        <v>Makao</v>
      </c>
      <c r="F56" s="12" t="str">
        <f>Exclosure.data.RAW!F56</f>
        <v>DRY</v>
      </c>
      <c r="G56" s="12" t="str">
        <f>Exclosure.data.RAW!G56</f>
        <v>P</v>
      </c>
      <c r="H56" s="22">
        <f>Exclosure.data.RAW!H56</f>
        <v>4</v>
      </c>
      <c r="I56" s="12" t="str">
        <f>Exclosure.data.RAW!I56</f>
        <v>EX</v>
      </c>
      <c r="J56" s="12" t="str">
        <f>Exclosure.data.RAW!J56</f>
        <v>H1</v>
      </c>
      <c r="K56" s="21">
        <f>Exclosure.data.RAW!K56</f>
        <v>1003</v>
      </c>
      <c r="L56" s="75">
        <f>Exclosure.data.RAW!L56</f>
        <v>-3.4068529590000001</v>
      </c>
      <c r="M56" s="75">
        <f>Exclosure.data.RAW!M56</f>
        <v>34.851600005999998</v>
      </c>
      <c r="N56" s="16">
        <f>Exclosure.data.RAW!N56</f>
        <v>42786</v>
      </c>
      <c r="O56" s="16">
        <f>Exclosure.data.RAW!O56</f>
        <v>42820</v>
      </c>
      <c r="P56" s="22" t="str">
        <f>Exclosure.data.RAW!P56 &amp; ""</f>
        <v>34</v>
      </c>
      <c r="Q56" s="52" t="str">
        <f>Exclosure.data.RAW!Q56 &amp; ""</f>
        <v>176.815837167</v>
      </c>
      <c r="R56" s="52" t="str">
        <f>Exclosure.data.RAW!R56 &amp; ""</f>
        <v>176.815837167</v>
      </c>
      <c r="S56" s="68" t="str">
        <f>Exclosure.data.RAW!S56</f>
        <v>Chl.pyc</v>
      </c>
      <c r="T56" s="180" t="str">
        <f>Exclosure.data.RAW!T56 &amp; ""</f>
        <v>1.5</v>
      </c>
      <c r="U56" s="180" t="str">
        <f>Exclosure.data.RAW!U56 &amp; ""</f>
        <v>1.9</v>
      </c>
      <c r="V56" s="180" t="str">
        <f>Exclosure.data.RAW!V56 &amp; ""</f>
        <v>10</v>
      </c>
      <c r="W56" s="180" t="str">
        <f>Exclosure.data.RAW!W56 &amp; ""</f>
        <v>45</v>
      </c>
      <c r="X56" s="178" t="str">
        <f>Exclosure.data.RAW!Z56 &amp; ""</f>
        <v>4</v>
      </c>
      <c r="Y56" s="178" t="str">
        <f>Exclosure.data.RAW!AA56 &amp; ""</f>
        <v>8.2</v>
      </c>
      <c r="Z56" s="178" t="str">
        <f>Exclosure.data.RAW!AB56 &amp; ""</f>
        <v>10</v>
      </c>
      <c r="AA56" s="178" t="str">
        <f>Exclosure.data.RAW!AC56 &amp; ""</f>
        <v>55</v>
      </c>
      <c r="AB56" s="181" t="str">
        <f>Exclosure.data.RAW!AH56 &amp; ""</f>
        <v>9.01</v>
      </c>
      <c r="AC56" s="181" t="str">
        <f>Exclosure.data.RAW!AK56 &amp; ""</f>
        <v>47.2</v>
      </c>
      <c r="AD56" s="181">
        <f>Exclosure.data.RAW!BH56</f>
        <v>56.21</v>
      </c>
      <c r="AE56" s="181" t="str">
        <f>Exclosure.data.RAW!AN56 &amp; ""</f>
        <v/>
      </c>
      <c r="AF56" s="181" t="str">
        <f>Exclosure.data.RAW!AO56 &amp; ""</f>
        <v/>
      </c>
      <c r="AG56" s="181" t="str">
        <f>Exclosure.data.RAW!AP56 &amp; ""</f>
        <v/>
      </c>
      <c r="AH56" s="181" t="str">
        <f>Exclosure.data.RAW!AQ56 &amp; ""</f>
        <v/>
      </c>
      <c r="AI56" s="181" t="str">
        <f>Exclosure.data.RAW!AR56 &amp; ""</f>
        <v/>
      </c>
      <c r="AJ56" s="181" t="str">
        <f>Exclosure.data.RAW!AS56 &amp; ""</f>
        <v/>
      </c>
      <c r="AK56" s="181" t="str">
        <f>Exclosure.data.RAW!AT56 &amp; ""</f>
        <v>0.16</v>
      </c>
      <c r="AL56" s="181" t="str">
        <f>Exclosure.data.RAW!AU56 &amp; ""</f>
        <v/>
      </c>
      <c r="AM56" s="181" t="str">
        <f>Exclosure.data.RAW!AV56 &amp; ""</f>
        <v>1.51</v>
      </c>
      <c r="AN56" s="181" t="str">
        <f>Exclosure.data.RAW!AW56 &amp; ""</f>
        <v/>
      </c>
      <c r="AO56" s="181" t="str">
        <f>Exclosure.data.RAW!AX56 &amp; ""</f>
        <v/>
      </c>
      <c r="AP56" s="181" t="str">
        <f>Exclosure.data.RAW!AY56 &amp; ""</f>
        <v/>
      </c>
      <c r="AQ56" s="181" t="str">
        <f>Exclosure.data.RAW!AZ56 &amp; ""</f>
        <v>0.14</v>
      </c>
      <c r="AR56" s="181" t="str">
        <f>Exclosure.data.RAW!BA56 &amp; ""</f>
        <v/>
      </c>
      <c r="AS56" s="181" t="str">
        <f>Exclosure.data.RAW!BB56 &amp; ""</f>
        <v/>
      </c>
      <c r="AT56" s="181" t="str">
        <f>Exclosure.data.RAW!BC56 &amp; ""</f>
        <v/>
      </c>
      <c r="AU56" s="54" t="str">
        <f>Exclosure.data.RAW!BD56</f>
        <v/>
      </c>
      <c r="AV56" s="54">
        <f>Exclosure.data.RAW!BE56</f>
        <v>0.16</v>
      </c>
      <c r="AW56" s="54">
        <f>Exclosure.data.RAW!BF56</f>
        <v>1.51</v>
      </c>
      <c r="AX56" s="54">
        <f>Exclosure.data.RAW!BG56</f>
        <v>0.14000000000000001</v>
      </c>
    </row>
    <row r="57" spans="1:50" x14ac:dyDescent="0.25">
      <c r="A57" s="12" t="str">
        <f>Exclosure.data.RAW!A57</f>
        <v>DRY_P_4_OP_H1</v>
      </c>
      <c r="B57" s="4" t="str">
        <f>Exclosure.data.RAW!B57</f>
        <v>DRY_P_4_H1</v>
      </c>
      <c r="C57" s="4" t="str">
        <f>Exclosure.data.RAW!C57</f>
        <v>DRY_P</v>
      </c>
      <c r="D57" s="4" t="str">
        <f>Exclosure.data.RAW!D57</f>
        <v>DRY_P_4</v>
      </c>
      <c r="E57" s="4" t="str">
        <f>Exclosure.data.RAW!E57</f>
        <v>Makao</v>
      </c>
      <c r="F57" s="12" t="str">
        <f>Exclosure.data.RAW!F57</f>
        <v>DRY</v>
      </c>
      <c r="G57" s="12" t="str">
        <f>Exclosure.data.RAW!G57</f>
        <v>P</v>
      </c>
      <c r="H57" s="22">
        <f>Exclosure.data.RAW!H57</f>
        <v>4</v>
      </c>
      <c r="I57" s="12" t="str">
        <f>Exclosure.data.RAW!I57</f>
        <v>OP</v>
      </c>
      <c r="J57" s="12" t="str">
        <f>Exclosure.data.RAW!J57</f>
        <v>H1</v>
      </c>
      <c r="K57" s="21">
        <f>Exclosure.data.RAW!K57</f>
        <v>1003</v>
      </c>
      <c r="L57" s="75">
        <f>Exclosure.data.RAW!L57</f>
        <v>-3.4068529590000001</v>
      </c>
      <c r="M57" s="75">
        <f>Exclosure.data.RAW!M57</f>
        <v>34.851600005999998</v>
      </c>
      <c r="N57" s="16">
        <f>Exclosure.data.RAW!N57</f>
        <v>42786</v>
      </c>
      <c r="O57" s="16">
        <f>Exclosure.data.RAW!O57</f>
        <v>42820</v>
      </c>
      <c r="P57" s="22" t="str">
        <f>Exclosure.data.RAW!P57 &amp; ""</f>
        <v>34</v>
      </c>
      <c r="Q57" s="52" t="str">
        <f>Exclosure.data.RAW!Q57 &amp; ""</f>
        <v>176.815837167</v>
      </c>
      <c r="R57" s="52" t="str">
        <f>Exclosure.data.RAW!R57 &amp; ""</f>
        <v>353.631674334</v>
      </c>
      <c r="S57" s="68" t="str">
        <f>Exclosure.data.RAW!S57</f>
        <v>Chl.pyc</v>
      </c>
      <c r="T57" s="180" t="str">
        <f>Exclosure.data.RAW!T57 &amp; ""</f>
        <v>1.5</v>
      </c>
      <c r="U57" s="180" t="str">
        <f>Exclosure.data.RAW!U57 &amp; ""</f>
        <v>3.5</v>
      </c>
      <c r="V57" s="180" t="str">
        <f>Exclosure.data.RAW!V57 &amp; ""</f>
        <v>5</v>
      </c>
      <c r="W57" s="180" t="str">
        <f>Exclosure.data.RAW!W57 &amp; ""</f>
        <v>45</v>
      </c>
      <c r="X57" s="178" t="str">
        <f>Exclosure.data.RAW!Z57 &amp; ""</f>
        <v>2.3</v>
      </c>
      <c r="Y57" s="178" t="str">
        <f>Exclosure.data.RAW!AA57 &amp; ""</f>
        <v>5.6</v>
      </c>
      <c r="Z57" s="178" t="str">
        <f>Exclosure.data.RAW!AB57 &amp; ""</f>
        <v>4</v>
      </c>
      <c r="AA57" s="178" t="str">
        <f>Exclosure.data.RAW!AC57 &amp; ""</f>
        <v>50</v>
      </c>
      <c r="AB57" s="181" t="str">
        <f>Exclosure.data.RAW!AH57 &amp; ""</f>
        <v>2.04</v>
      </c>
      <c r="AC57" s="181" t="str">
        <f>Exclosure.data.RAW!AK57 &amp; ""</f>
        <v>34.92</v>
      </c>
      <c r="AD57" s="181">
        <f>Exclosure.data.RAW!BH57</f>
        <v>36.96</v>
      </c>
      <c r="AE57" s="181" t="str">
        <f>Exclosure.data.RAW!AN57 &amp; ""</f>
        <v/>
      </c>
      <c r="AF57" s="181" t="str">
        <f>Exclosure.data.RAW!AO57 &amp; ""</f>
        <v/>
      </c>
      <c r="AG57" s="181" t="str">
        <f>Exclosure.data.RAW!AP57 &amp; ""</f>
        <v/>
      </c>
      <c r="AH57" s="181" t="str">
        <f>Exclosure.data.RAW!AQ57 &amp; ""</f>
        <v/>
      </c>
      <c r="AI57" s="181" t="str">
        <f>Exclosure.data.RAW!AR57 &amp; ""</f>
        <v/>
      </c>
      <c r="AJ57" s="181" t="str">
        <f>Exclosure.data.RAW!AS57 &amp; ""</f>
        <v/>
      </c>
      <c r="AK57" s="181" t="str">
        <f>Exclosure.data.RAW!AT57 &amp; ""</f>
        <v>0.19</v>
      </c>
      <c r="AL57" s="181" t="str">
        <f>Exclosure.data.RAW!AU57 &amp; ""</f>
        <v/>
      </c>
      <c r="AM57" s="181" t="str">
        <f>Exclosure.data.RAW!AV57 &amp; ""</f>
        <v/>
      </c>
      <c r="AN57" s="181" t="str">
        <f>Exclosure.data.RAW!AW57 &amp; ""</f>
        <v/>
      </c>
      <c r="AO57" s="181" t="str">
        <f>Exclosure.data.RAW!AX57 &amp; ""</f>
        <v/>
      </c>
      <c r="AP57" s="181" t="str">
        <f>Exclosure.data.RAW!AY57 &amp; ""</f>
        <v/>
      </c>
      <c r="AQ57" s="181" t="str">
        <f>Exclosure.data.RAW!AZ57 &amp; ""</f>
        <v/>
      </c>
      <c r="AR57" s="181" t="str">
        <f>Exclosure.data.RAW!BA57 &amp; ""</f>
        <v/>
      </c>
      <c r="AS57" s="181" t="str">
        <f>Exclosure.data.RAW!BB57 &amp; ""</f>
        <v>0.19</v>
      </c>
      <c r="AT57" s="181" t="str">
        <f>Exclosure.data.RAW!BC57 &amp; ""</f>
        <v/>
      </c>
      <c r="AU57" s="54" t="str">
        <f>Exclosure.data.RAW!BD57</f>
        <v/>
      </c>
      <c r="AV57" s="54">
        <f>Exclosure.data.RAW!BE57</f>
        <v>0.19</v>
      </c>
      <c r="AW57" s="54" t="str">
        <f>Exclosure.data.RAW!BF57</f>
        <v/>
      </c>
      <c r="AX57" s="54">
        <f>Exclosure.data.RAW!BG57</f>
        <v>0.19</v>
      </c>
    </row>
    <row r="58" spans="1:50" x14ac:dyDescent="0.25">
      <c r="A58" s="12" t="str">
        <f>Exclosure.data.RAW!A58</f>
        <v>SE_1_EX_H1</v>
      </c>
      <c r="B58" s="4" t="str">
        <f>Exclosure.data.RAW!B58</f>
        <v>SE_1_H1</v>
      </c>
      <c r="C58" s="4" t="str">
        <f>Exclosure.data.RAW!C58</f>
        <v>SE</v>
      </c>
      <c r="D58" s="4" t="str">
        <f>Exclosure.data.RAW!D58</f>
        <v>SE_1</v>
      </c>
      <c r="E58" s="4" t="str">
        <f>Exclosure.data.RAW!E58</f>
        <v>Seronera</v>
      </c>
      <c r="F58" s="12" t="str">
        <f>Exclosure.data.RAW!F58</f>
        <v>SE</v>
      </c>
      <c r="G58" s="7" t="str">
        <f>Exclosure.data.RAW!G58</f>
        <v>W</v>
      </c>
      <c r="H58" s="22">
        <f>Exclosure.data.RAW!H58</f>
        <v>1</v>
      </c>
      <c r="I58" s="12" t="str">
        <f>Exclosure.data.RAW!I58</f>
        <v>EX</v>
      </c>
      <c r="J58" s="12" t="str">
        <f>Exclosure.data.RAW!J58</f>
        <v>H1</v>
      </c>
      <c r="K58" s="22">
        <f>Exclosure.data.RAW!K58</f>
        <v>1023</v>
      </c>
      <c r="L58" s="75">
        <f>Exclosure.data.RAW!L58</f>
        <v>-2.4377470369999998</v>
      </c>
      <c r="M58" s="75">
        <f>Exclosure.data.RAW!M58</f>
        <v>34.855161979999998</v>
      </c>
      <c r="N58" s="16">
        <f>Exclosure.data.RAW!N58</f>
        <v>42792</v>
      </c>
      <c r="O58" s="16">
        <f>Exclosure.data.RAW!O58</f>
        <v>42812</v>
      </c>
      <c r="P58" s="22" t="str">
        <f>Exclosure.data.RAW!P58 &amp; ""</f>
        <v>20</v>
      </c>
      <c r="Q58" s="52" t="str">
        <f>Exclosure.data.RAW!Q58 &amp; ""</f>
        <v>84.864578339</v>
      </c>
      <c r="R58" s="52" t="str">
        <f>Exclosure.data.RAW!R58 &amp; ""</f>
        <v>84.864578339</v>
      </c>
      <c r="S58" s="68" t="str">
        <f>Exclosure.data.RAW!S58</f>
        <v>Dig.mac</v>
      </c>
      <c r="T58" s="180" t="str">
        <f>Exclosure.data.RAW!T58 &amp; ""</f>
        <v/>
      </c>
      <c r="U58" s="180" t="str">
        <f>Exclosure.data.RAW!U58 &amp; ""</f>
        <v>0.9</v>
      </c>
      <c r="V58" s="180" t="str">
        <f>Exclosure.data.RAW!V58 &amp; ""</f>
        <v>4</v>
      </c>
      <c r="W58" s="180" t="str">
        <f>Exclosure.data.RAW!W58 &amp; ""</f>
        <v>45</v>
      </c>
      <c r="X58" s="178" t="str">
        <f>Exclosure.data.RAW!Z58 &amp; ""</f>
        <v>4</v>
      </c>
      <c r="Y58" s="178" t="str">
        <f>Exclosure.data.RAW!AA58 &amp; ""</f>
        <v>7.3</v>
      </c>
      <c r="Z58" s="178" t="str">
        <f>Exclosure.data.RAW!AB58 &amp; ""</f>
        <v>6</v>
      </c>
      <c r="AA58" s="178" t="str">
        <f>Exclosure.data.RAW!AC58 &amp; ""</f>
        <v>65</v>
      </c>
      <c r="AB58" s="181" t="str">
        <f>Exclosure.data.RAW!AH58 &amp; ""</f>
        <v>5.02</v>
      </c>
      <c r="AC58" s="181" t="str">
        <f>Exclosure.data.RAW!AK58 &amp; ""</f>
        <v>36.34</v>
      </c>
      <c r="AD58" s="181">
        <f>Exclosure.data.RAW!BH58</f>
        <v>41.36</v>
      </c>
      <c r="AE58" s="181" t="str">
        <f>Exclosure.data.RAW!AN58 &amp; ""</f>
        <v/>
      </c>
      <c r="AF58" s="181" t="str">
        <f>Exclosure.data.RAW!AO58 &amp; ""</f>
        <v/>
      </c>
      <c r="AG58" s="181" t="str">
        <f>Exclosure.data.RAW!AP58 &amp; ""</f>
        <v/>
      </c>
      <c r="AH58" s="181" t="str">
        <f>Exclosure.data.RAW!AQ58 &amp; ""</f>
        <v/>
      </c>
      <c r="AI58" s="181" t="str">
        <f>Exclosure.data.RAW!AR58 &amp; ""</f>
        <v/>
      </c>
      <c r="AJ58" s="181" t="str">
        <f>Exclosure.data.RAW!AS58 &amp; ""</f>
        <v/>
      </c>
      <c r="AK58" s="181" t="str">
        <f>Exclosure.data.RAW!AT58 &amp; ""</f>
        <v>0.53</v>
      </c>
      <c r="AL58" s="181" t="str">
        <f>Exclosure.data.RAW!AU58 &amp; ""</f>
        <v>1.7</v>
      </c>
      <c r="AM58" s="181" t="str">
        <f>Exclosure.data.RAW!AV58 &amp; ""</f>
        <v>1.99</v>
      </c>
      <c r="AN58" s="181" t="str">
        <f>Exclosure.data.RAW!AW58 &amp; ""</f>
        <v/>
      </c>
      <c r="AO58" s="181" t="str">
        <f>Exclosure.data.RAW!AX58 &amp; ""</f>
        <v/>
      </c>
      <c r="AP58" s="181" t="str">
        <f>Exclosure.data.RAW!AY58 &amp; ""</f>
        <v/>
      </c>
      <c r="AQ58" s="181" t="str">
        <f>Exclosure.data.RAW!AZ58 &amp; ""</f>
        <v>0.92</v>
      </c>
      <c r="AR58" s="181" t="str">
        <f>Exclosure.data.RAW!BA58 &amp; ""</f>
        <v/>
      </c>
      <c r="AS58" s="181" t="str">
        <f>Exclosure.data.RAW!BB58 &amp; ""</f>
        <v/>
      </c>
      <c r="AT58" s="181" t="str">
        <f>Exclosure.data.RAW!BC58 &amp; ""</f>
        <v/>
      </c>
      <c r="AU58" s="54" t="str">
        <f>Exclosure.data.RAW!BD58</f>
        <v/>
      </c>
      <c r="AV58" s="54">
        <f>Exclosure.data.RAW!BE58</f>
        <v>0.53</v>
      </c>
      <c r="AW58" s="54">
        <f>Exclosure.data.RAW!BF58</f>
        <v>1.99</v>
      </c>
      <c r="AX58" s="54">
        <f>Exclosure.data.RAW!BG58</f>
        <v>0.92</v>
      </c>
    </row>
    <row r="59" spans="1:50" x14ac:dyDescent="0.25">
      <c r="A59" s="12" t="str">
        <f>Exclosure.data.RAW!A59</f>
        <v>SE_1_EX2_H1</v>
      </c>
      <c r="B59" s="4" t="str">
        <f>Exclosure.data.RAW!B59</f>
        <v>SE_1_H1</v>
      </c>
      <c r="C59" s="4" t="str">
        <f>Exclosure.data.RAW!C59</f>
        <v>SE</v>
      </c>
      <c r="D59" s="4" t="str">
        <f>Exclosure.data.RAW!D59</f>
        <v>SE_1</v>
      </c>
      <c r="E59" s="4" t="str">
        <f>Exclosure.data.RAW!E59</f>
        <v>Seronera</v>
      </c>
      <c r="F59" s="12" t="str">
        <f>Exclosure.data.RAW!F59</f>
        <v>SE</v>
      </c>
      <c r="G59" s="7" t="str">
        <f>Exclosure.data.RAW!G59</f>
        <v>W</v>
      </c>
      <c r="H59" s="22">
        <f>Exclosure.data.RAW!H59</f>
        <v>1</v>
      </c>
      <c r="I59" s="12" t="str">
        <f>Exclosure.data.RAW!I59</f>
        <v>EX2</v>
      </c>
      <c r="J59" s="12" t="str">
        <f>Exclosure.data.RAW!J59</f>
        <v>H1</v>
      </c>
      <c r="K59" s="22">
        <f>Exclosure.data.RAW!K59</f>
        <v>1023</v>
      </c>
      <c r="L59" s="75">
        <f>Exclosure.data.RAW!L59</f>
        <v>-2.4377470369999998</v>
      </c>
      <c r="M59" s="75">
        <f>Exclosure.data.RAW!M59</f>
        <v>34.855161979999998</v>
      </c>
      <c r="N59" s="16">
        <f>Exclosure.data.RAW!N59</f>
        <v>42791</v>
      </c>
      <c r="O59" s="16">
        <f>Exclosure.data.RAW!O59</f>
        <v>42812</v>
      </c>
      <c r="P59" s="22" t="str">
        <f>Exclosure.data.RAW!P59 &amp; ""</f>
        <v>21</v>
      </c>
      <c r="Q59" s="52" t="str">
        <f>Exclosure.data.RAW!Q59 &amp; ""</f>
        <v>86.139725777</v>
      </c>
      <c r="R59" s="52" t="str">
        <f>Exclosure.data.RAW!R59 &amp; ""</f>
        <v>171.004304116</v>
      </c>
      <c r="S59" s="68" t="str">
        <f>Exclosure.data.RAW!S59</f>
        <v>Dig.mac</v>
      </c>
      <c r="T59" s="180" t="str">
        <f>Exclosure.data.RAW!T59 &amp; ""</f>
        <v/>
      </c>
      <c r="U59" s="180" t="str">
        <f>Exclosure.data.RAW!U59 &amp; ""</f>
        <v>1</v>
      </c>
      <c r="V59" s="180" t="str">
        <f>Exclosure.data.RAW!V59 &amp; ""</f>
        <v>2</v>
      </c>
      <c r="W59" s="180" t="str">
        <f>Exclosure.data.RAW!W59 &amp; ""</f>
        <v>45</v>
      </c>
      <c r="X59" s="178" t="str">
        <f>Exclosure.data.RAW!Z59 &amp; ""</f>
        <v>3.9</v>
      </c>
      <c r="Y59" s="178" t="str">
        <f>Exclosure.data.RAW!AA59 &amp; ""</f>
        <v>8.3</v>
      </c>
      <c r="Z59" s="178" t="str">
        <f>Exclosure.data.RAW!AB59 &amp; ""</f>
        <v>3</v>
      </c>
      <c r="AA59" s="178" t="str">
        <f>Exclosure.data.RAW!AC59 &amp; ""</f>
        <v>60</v>
      </c>
      <c r="AB59" s="181" t="str">
        <f>Exclosure.data.RAW!AH59 &amp; ""</f>
        <v>3.18</v>
      </c>
      <c r="AC59" s="181" t="str">
        <f>Exclosure.data.RAW!AK59 &amp; ""</f>
        <v>47.03</v>
      </c>
      <c r="AD59" s="181">
        <f>Exclosure.data.RAW!BH59</f>
        <v>50.21</v>
      </c>
      <c r="AE59" s="181" t="str">
        <f>Exclosure.data.RAW!AN59 &amp; ""</f>
        <v/>
      </c>
      <c r="AF59" s="181" t="str">
        <f>Exclosure.data.RAW!AO59 &amp; ""</f>
        <v/>
      </c>
      <c r="AG59" s="181" t="str">
        <f>Exclosure.data.RAW!AP59 &amp; ""</f>
        <v/>
      </c>
      <c r="AH59" s="181" t="str">
        <f>Exclosure.data.RAW!AQ59 &amp; ""</f>
        <v/>
      </c>
      <c r="AI59" s="181" t="str">
        <f>Exclosure.data.RAW!AR59 &amp; ""</f>
        <v/>
      </c>
      <c r="AJ59" s="181" t="str">
        <f>Exclosure.data.RAW!AS59 &amp; ""</f>
        <v/>
      </c>
      <c r="AK59" s="181" t="str">
        <f>Exclosure.data.RAW!AT59 &amp; ""</f>
        <v>0.41</v>
      </c>
      <c r="AL59" s="181" t="str">
        <f>Exclosure.data.RAW!AU59 &amp; ""</f>
        <v>1.29</v>
      </c>
      <c r="AM59" s="181" t="str">
        <f>Exclosure.data.RAW!AV59 &amp; ""</f>
        <v>1.69</v>
      </c>
      <c r="AN59" s="181" t="str">
        <f>Exclosure.data.RAW!AW59 &amp; ""</f>
        <v/>
      </c>
      <c r="AO59" s="181" t="str">
        <f>Exclosure.data.RAW!AX59 &amp; ""</f>
        <v/>
      </c>
      <c r="AP59" s="181" t="str">
        <f>Exclosure.data.RAW!AY59 &amp; ""</f>
        <v/>
      </c>
      <c r="AQ59" s="181" t="str">
        <f>Exclosure.data.RAW!AZ59 &amp; ""</f>
        <v>0.08</v>
      </c>
      <c r="AR59" s="181" t="str">
        <f>Exclosure.data.RAW!BA59 &amp; ""</f>
        <v/>
      </c>
      <c r="AS59" s="181" t="str">
        <f>Exclosure.data.RAW!BB59 &amp; ""</f>
        <v/>
      </c>
      <c r="AT59" s="181" t="str">
        <f>Exclosure.data.RAW!BC59 &amp; ""</f>
        <v/>
      </c>
      <c r="AU59" s="54" t="str">
        <f>Exclosure.data.RAW!BD59</f>
        <v/>
      </c>
      <c r="AV59" s="54">
        <f>Exclosure.data.RAW!BE59</f>
        <v>0.41</v>
      </c>
      <c r="AW59" s="54">
        <f>Exclosure.data.RAW!BF59</f>
        <v>1.69</v>
      </c>
      <c r="AX59" s="54">
        <f>Exclosure.data.RAW!BG59</f>
        <v>0.08</v>
      </c>
    </row>
    <row r="60" spans="1:50" x14ac:dyDescent="0.25">
      <c r="A60" s="12" t="str">
        <f>Exclosure.data.RAW!A60</f>
        <v>SE_1_OP_H1</v>
      </c>
      <c r="B60" s="4" t="str">
        <f>Exclosure.data.RAW!B60</f>
        <v>SE_1_H1</v>
      </c>
      <c r="C60" s="4" t="str">
        <f>Exclosure.data.RAW!C60</f>
        <v>SE</v>
      </c>
      <c r="D60" s="4" t="str">
        <f>Exclosure.data.RAW!D60</f>
        <v>SE_1</v>
      </c>
      <c r="E60" s="4" t="str">
        <f>Exclosure.data.RAW!E60</f>
        <v>Seronera</v>
      </c>
      <c r="F60" s="12" t="str">
        <f>Exclosure.data.RAW!F60</f>
        <v>SE</v>
      </c>
      <c r="G60" s="7" t="str">
        <f>Exclosure.data.RAW!G60</f>
        <v>W</v>
      </c>
      <c r="H60" s="22">
        <f>Exclosure.data.RAW!H60</f>
        <v>1</v>
      </c>
      <c r="I60" s="12" t="str">
        <f>Exclosure.data.RAW!I60</f>
        <v>OP</v>
      </c>
      <c r="J60" s="12" t="str">
        <f>Exclosure.data.RAW!J60</f>
        <v>H1</v>
      </c>
      <c r="K60" s="22">
        <f>Exclosure.data.RAW!K60</f>
        <v>1023</v>
      </c>
      <c r="L60" s="75">
        <f>Exclosure.data.RAW!L60</f>
        <v>-2.4377470369999998</v>
      </c>
      <c r="M60" s="75">
        <f>Exclosure.data.RAW!M60</f>
        <v>34.855161979999998</v>
      </c>
      <c r="N60" s="16">
        <f>Exclosure.data.RAW!N60</f>
        <v>42791</v>
      </c>
      <c r="O60" s="16">
        <f>Exclosure.data.RAW!O60</f>
        <v>42812</v>
      </c>
      <c r="P60" s="22" t="str">
        <f>Exclosure.data.RAW!P60 &amp; ""</f>
        <v>21</v>
      </c>
      <c r="Q60" s="52" t="str">
        <f>Exclosure.data.RAW!Q60 &amp; ""</f>
        <v>86.139725777</v>
      </c>
      <c r="R60" s="52" t="str">
        <f>Exclosure.data.RAW!R60 &amp; ""</f>
        <v>257.144029893</v>
      </c>
      <c r="S60" s="68" t="str">
        <f>Exclosure.data.RAW!S60</f>
        <v>Dig.mac</v>
      </c>
      <c r="T60" s="180" t="str">
        <f>Exclosure.data.RAW!T60 &amp; ""</f>
        <v/>
      </c>
      <c r="U60" s="180" t="str">
        <f>Exclosure.data.RAW!U60 &amp; ""</f>
        <v>2.6</v>
      </c>
      <c r="V60" s="180" t="str">
        <f>Exclosure.data.RAW!V60 &amp; ""</f>
        <v>2</v>
      </c>
      <c r="W60" s="180" t="str">
        <f>Exclosure.data.RAW!W60 &amp; ""</f>
        <v>45</v>
      </c>
      <c r="X60" s="178" t="str">
        <f>Exclosure.data.RAW!Z60 &amp; ""</f>
        <v>4.3</v>
      </c>
      <c r="Y60" s="178" t="str">
        <f>Exclosure.data.RAW!AA60 &amp; ""</f>
        <v>10.3</v>
      </c>
      <c r="Z60" s="178" t="str">
        <f>Exclosure.data.RAW!AB60 &amp; ""</f>
        <v>10</v>
      </c>
      <c r="AA60" s="178" t="str">
        <f>Exclosure.data.RAW!AC60 &amp; ""</f>
        <v>55</v>
      </c>
      <c r="AB60" s="181" t="str">
        <f>Exclosure.data.RAW!AH60 &amp; ""</f>
        <v>9.72</v>
      </c>
      <c r="AC60" s="181" t="str">
        <f>Exclosure.data.RAW!AK60 &amp; ""</f>
        <v>34.21</v>
      </c>
      <c r="AD60" s="181">
        <f>Exclosure.data.RAW!BH60</f>
        <v>43.93</v>
      </c>
      <c r="AE60" s="181" t="str">
        <f>Exclosure.data.RAW!AN60 &amp; ""</f>
        <v/>
      </c>
      <c r="AF60" s="181" t="str">
        <f>Exclosure.data.RAW!AO60 &amp; ""</f>
        <v/>
      </c>
      <c r="AG60" s="181" t="str">
        <f>Exclosure.data.RAW!AP60 &amp; ""</f>
        <v/>
      </c>
      <c r="AH60" s="181" t="str">
        <f>Exclosure.data.RAW!AQ60 &amp; ""</f>
        <v/>
      </c>
      <c r="AI60" s="181" t="str">
        <f>Exclosure.data.RAW!AR60 &amp; ""</f>
        <v/>
      </c>
      <c r="AJ60" s="181" t="str">
        <f>Exclosure.data.RAW!AS60 &amp; ""</f>
        <v/>
      </c>
      <c r="AK60" s="181" t="str">
        <f>Exclosure.data.RAW!AT60 &amp; ""</f>
        <v>0.33</v>
      </c>
      <c r="AL60" s="181" t="str">
        <f>Exclosure.data.RAW!AU60 &amp; ""</f>
        <v>1.13</v>
      </c>
      <c r="AM60" s="181" t="str">
        <f>Exclosure.data.RAW!AV60 &amp; ""</f>
        <v>1.96</v>
      </c>
      <c r="AN60" s="181" t="str">
        <f>Exclosure.data.RAW!AW60 &amp; ""</f>
        <v/>
      </c>
      <c r="AO60" s="181" t="str">
        <f>Exclosure.data.RAW!AX60 &amp; ""</f>
        <v/>
      </c>
      <c r="AP60" s="181" t="str">
        <f>Exclosure.data.RAW!AY60 &amp; ""</f>
        <v/>
      </c>
      <c r="AQ60" s="181" t="str">
        <f>Exclosure.data.RAW!AZ60 &amp; ""</f>
        <v>0.12</v>
      </c>
      <c r="AR60" s="181" t="str">
        <f>Exclosure.data.RAW!BA60 &amp; ""</f>
        <v/>
      </c>
      <c r="AS60" s="181" t="str">
        <f>Exclosure.data.RAW!BB60 &amp; ""</f>
        <v/>
      </c>
      <c r="AT60" s="181" t="str">
        <f>Exclosure.data.RAW!BC60 &amp; ""</f>
        <v/>
      </c>
      <c r="AU60" s="54" t="str">
        <f>Exclosure.data.RAW!BD60</f>
        <v/>
      </c>
      <c r="AV60" s="54">
        <f>Exclosure.data.RAW!BE60</f>
        <v>0.33</v>
      </c>
      <c r="AW60" s="54">
        <f>Exclosure.data.RAW!BF60</f>
        <v>1.96</v>
      </c>
      <c r="AX60" s="54">
        <f>Exclosure.data.RAW!BG60</f>
        <v>0.12</v>
      </c>
    </row>
    <row r="61" spans="1:50" x14ac:dyDescent="0.25">
      <c r="A61" s="12" t="str">
        <f>Exclosure.data.RAW!A61</f>
        <v>SE_2_EX_H1</v>
      </c>
      <c r="B61" s="4" t="str">
        <f>Exclosure.data.RAW!B61</f>
        <v>SE_2_H1</v>
      </c>
      <c r="C61" s="4" t="str">
        <f>Exclosure.data.RAW!C61</f>
        <v>SE</v>
      </c>
      <c r="D61" s="4" t="str">
        <f>Exclosure.data.RAW!D61</f>
        <v>SE_2</v>
      </c>
      <c r="E61" s="4" t="str">
        <f>Exclosure.data.RAW!E61</f>
        <v>Seronera</v>
      </c>
      <c r="F61" s="12" t="str">
        <f>Exclosure.data.RAW!F61</f>
        <v>SE</v>
      </c>
      <c r="G61" s="7" t="str">
        <f>Exclosure.data.RAW!G61</f>
        <v>W</v>
      </c>
      <c r="H61" s="22">
        <f>Exclosure.data.RAW!H61</f>
        <v>2</v>
      </c>
      <c r="I61" s="12" t="str">
        <f>Exclosure.data.RAW!I61</f>
        <v>EX</v>
      </c>
      <c r="J61" s="12" t="str">
        <f>Exclosure.data.RAW!J61</f>
        <v>H1</v>
      </c>
      <c r="K61" s="22">
        <f>Exclosure.data.RAW!K61</f>
        <v>1025</v>
      </c>
      <c r="L61" s="75">
        <f>Exclosure.data.RAW!L61</f>
        <v>-2.43776598</v>
      </c>
      <c r="M61" s="75">
        <f>Exclosure.data.RAW!M61</f>
        <v>34.855393991</v>
      </c>
      <c r="N61" s="16">
        <f>Exclosure.data.RAW!N61</f>
        <v>42792</v>
      </c>
      <c r="O61" s="16">
        <f>Exclosure.data.RAW!O61</f>
        <v>42812</v>
      </c>
      <c r="P61" s="22" t="str">
        <f>Exclosure.data.RAW!P61 &amp; ""</f>
        <v>20</v>
      </c>
      <c r="Q61" s="52" t="str">
        <f>Exclosure.data.RAW!Q61 &amp; ""</f>
        <v>84.864578339</v>
      </c>
      <c r="R61" s="52" t="str">
        <f>Exclosure.data.RAW!R61 &amp; ""</f>
        <v>84.864578339</v>
      </c>
      <c r="S61" s="68" t="str">
        <f>Exclosure.data.RAW!S61</f>
        <v>Dig.mac</v>
      </c>
      <c r="T61" s="180" t="str">
        <f>Exclosure.data.RAW!T61 &amp; ""</f>
        <v/>
      </c>
      <c r="U61" s="180" t="str">
        <f>Exclosure.data.RAW!U61 &amp; ""</f>
        <v>1.8</v>
      </c>
      <c r="V61" s="180" t="str">
        <f>Exclosure.data.RAW!V61 &amp; ""</f>
        <v>3</v>
      </c>
      <c r="W61" s="180" t="str">
        <f>Exclosure.data.RAW!W61 &amp; ""</f>
        <v>35</v>
      </c>
      <c r="X61" s="178" t="str">
        <f>Exclosure.data.RAW!Z61 &amp; ""</f>
        <v>3.9</v>
      </c>
      <c r="Y61" s="178" t="str">
        <f>Exclosure.data.RAW!AA61 &amp; ""</f>
        <v>7.4</v>
      </c>
      <c r="Z61" s="178" t="str">
        <f>Exclosure.data.RAW!AB61 &amp; ""</f>
        <v>5</v>
      </c>
      <c r="AA61" s="178" t="str">
        <f>Exclosure.data.RAW!AC61 &amp; ""</f>
        <v>70</v>
      </c>
      <c r="AB61" s="181" t="str">
        <f>Exclosure.data.RAW!AH61 &amp; ""</f>
        <v>4.68</v>
      </c>
      <c r="AC61" s="181" t="str">
        <f>Exclosure.data.RAW!AK61 &amp; ""</f>
        <v>36.83</v>
      </c>
      <c r="AD61" s="181">
        <f>Exclosure.data.RAW!BH61</f>
        <v>41.51</v>
      </c>
      <c r="AE61" s="181" t="str">
        <f>Exclosure.data.RAW!AN61 &amp; ""</f>
        <v/>
      </c>
      <c r="AF61" s="181" t="str">
        <f>Exclosure.data.RAW!AO61 &amp; ""</f>
        <v/>
      </c>
      <c r="AG61" s="181" t="str">
        <f>Exclosure.data.RAW!AP61 &amp; ""</f>
        <v/>
      </c>
      <c r="AH61" s="181" t="str">
        <f>Exclosure.data.RAW!AQ61 &amp; ""</f>
        <v/>
      </c>
      <c r="AI61" s="181" t="str">
        <f>Exclosure.data.RAW!AR61 &amp; ""</f>
        <v/>
      </c>
      <c r="AJ61" s="181" t="str">
        <f>Exclosure.data.RAW!AS61 &amp; ""</f>
        <v/>
      </c>
      <c r="AK61" s="181" t="str">
        <f>Exclosure.data.RAW!AT61 &amp; ""</f>
        <v>0.5</v>
      </c>
      <c r="AL61" s="181" t="str">
        <f>Exclosure.data.RAW!AU61 &amp; ""</f>
        <v>0.93</v>
      </c>
      <c r="AM61" s="181" t="str">
        <f>Exclosure.data.RAW!AV61 &amp; ""</f>
        <v>1.93</v>
      </c>
      <c r="AN61" s="181" t="str">
        <f>Exclosure.data.RAW!AW61 &amp; ""</f>
        <v/>
      </c>
      <c r="AO61" s="181" t="str">
        <f>Exclosure.data.RAW!AX61 &amp; ""</f>
        <v/>
      </c>
      <c r="AP61" s="181" t="str">
        <f>Exclosure.data.RAW!AY61 &amp; ""</f>
        <v/>
      </c>
      <c r="AQ61" s="181" t="str">
        <f>Exclosure.data.RAW!AZ61 &amp; ""</f>
        <v>0.13</v>
      </c>
      <c r="AR61" s="181" t="str">
        <f>Exclosure.data.RAW!BA61 &amp; ""</f>
        <v/>
      </c>
      <c r="AS61" s="181" t="str">
        <f>Exclosure.data.RAW!BB61 &amp; ""</f>
        <v/>
      </c>
      <c r="AT61" s="181" t="str">
        <f>Exclosure.data.RAW!BC61 &amp; ""</f>
        <v/>
      </c>
      <c r="AU61" s="54" t="str">
        <f>Exclosure.data.RAW!BD61</f>
        <v/>
      </c>
      <c r="AV61" s="54">
        <f>Exclosure.data.RAW!BE61</f>
        <v>0.5</v>
      </c>
      <c r="AW61" s="54">
        <f>Exclosure.data.RAW!BF61</f>
        <v>1.93</v>
      </c>
      <c r="AX61" s="54">
        <f>Exclosure.data.RAW!BG61</f>
        <v>0.13</v>
      </c>
    </row>
    <row r="62" spans="1:50" x14ac:dyDescent="0.25">
      <c r="A62" s="12" t="str">
        <f>Exclosure.data.RAW!A62</f>
        <v>SE_2_EX2_H1</v>
      </c>
      <c r="B62" s="4" t="str">
        <f>Exclosure.data.RAW!B62</f>
        <v>SE_2_H1</v>
      </c>
      <c r="C62" s="4" t="str">
        <f>Exclosure.data.RAW!C62</f>
        <v>SE</v>
      </c>
      <c r="D62" s="4" t="str">
        <f>Exclosure.data.RAW!D62</f>
        <v>SE_2</v>
      </c>
      <c r="E62" s="4" t="str">
        <f>Exclosure.data.RAW!E62</f>
        <v>Seronera</v>
      </c>
      <c r="F62" s="12" t="str">
        <f>Exclosure.data.RAW!F62</f>
        <v>SE</v>
      </c>
      <c r="G62" s="7" t="str">
        <f>Exclosure.data.RAW!G62</f>
        <v>W</v>
      </c>
      <c r="H62" s="22">
        <f>Exclosure.data.RAW!H62</f>
        <v>2</v>
      </c>
      <c r="I62" s="12" t="str">
        <f>Exclosure.data.RAW!I62</f>
        <v>EX2</v>
      </c>
      <c r="J62" s="12" t="str">
        <f>Exclosure.data.RAW!J62</f>
        <v>H1</v>
      </c>
      <c r="K62" s="22">
        <f>Exclosure.data.RAW!K62</f>
        <v>1025</v>
      </c>
      <c r="L62" s="75">
        <f>Exclosure.data.RAW!L62</f>
        <v>-2.43776598</v>
      </c>
      <c r="M62" s="75">
        <f>Exclosure.data.RAW!M62</f>
        <v>34.855393991</v>
      </c>
      <c r="N62" s="16">
        <f>Exclosure.data.RAW!N62</f>
        <v>42791</v>
      </c>
      <c r="O62" s="16">
        <f>Exclosure.data.RAW!O62</f>
        <v>42812</v>
      </c>
      <c r="P62" s="22" t="str">
        <f>Exclosure.data.RAW!P62 &amp; ""</f>
        <v>21</v>
      </c>
      <c r="Q62" s="52" t="str">
        <f>Exclosure.data.RAW!Q62 &amp; ""</f>
        <v>86.139725777</v>
      </c>
      <c r="R62" s="52" t="str">
        <f>Exclosure.data.RAW!R62 &amp; ""</f>
        <v>171.004304116</v>
      </c>
      <c r="S62" s="68" t="str">
        <f>Exclosure.data.RAW!S62</f>
        <v>Dig.mac</v>
      </c>
      <c r="T62" s="180" t="str">
        <f>Exclosure.data.RAW!T62 &amp; ""</f>
        <v/>
      </c>
      <c r="U62" s="180" t="str">
        <f>Exclosure.data.RAW!U62 &amp; ""</f>
        <v>2.1</v>
      </c>
      <c r="V62" s="180" t="str">
        <f>Exclosure.data.RAW!V62 &amp; ""</f>
        <v>12</v>
      </c>
      <c r="W62" s="180" t="str">
        <f>Exclosure.data.RAW!W62 &amp; ""</f>
        <v>30</v>
      </c>
      <c r="X62" s="178" t="str">
        <f>Exclosure.data.RAW!Z62 &amp; ""</f>
        <v>3.4</v>
      </c>
      <c r="Y62" s="178" t="str">
        <f>Exclosure.data.RAW!AA62 &amp; ""</f>
        <v>5.4</v>
      </c>
      <c r="Z62" s="178" t="str">
        <f>Exclosure.data.RAW!AB62 &amp; ""</f>
        <v>18</v>
      </c>
      <c r="AA62" s="178" t="str">
        <f>Exclosure.data.RAW!AC62 &amp; ""</f>
        <v>45</v>
      </c>
      <c r="AB62" s="181" t="str">
        <f>Exclosure.data.RAW!AH62 &amp; ""</f>
        <v>7.25</v>
      </c>
      <c r="AC62" s="181" t="str">
        <f>Exclosure.data.RAW!AK62 &amp; ""</f>
        <v>16.19</v>
      </c>
      <c r="AD62" s="181">
        <f>Exclosure.data.RAW!BH62</f>
        <v>23.44</v>
      </c>
      <c r="AE62" s="181" t="str">
        <f>Exclosure.data.RAW!AN62 &amp; ""</f>
        <v/>
      </c>
      <c r="AF62" s="181" t="str">
        <f>Exclosure.data.RAW!AO62 &amp; ""</f>
        <v/>
      </c>
      <c r="AG62" s="181" t="str">
        <f>Exclosure.data.RAW!AP62 &amp; ""</f>
        <v/>
      </c>
      <c r="AH62" s="181" t="str">
        <f>Exclosure.data.RAW!AQ62 &amp; ""</f>
        <v/>
      </c>
      <c r="AI62" s="181" t="str">
        <f>Exclosure.data.RAW!AR62 &amp; ""</f>
        <v/>
      </c>
      <c r="AJ62" s="181" t="str">
        <f>Exclosure.data.RAW!AS62 &amp; ""</f>
        <v/>
      </c>
      <c r="AK62" s="181" t="str">
        <f>Exclosure.data.RAW!AT62 &amp; ""</f>
        <v>0.51</v>
      </c>
      <c r="AL62" s="181" t="str">
        <f>Exclosure.data.RAW!AU62 &amp; ""</f>
        <v>1.15</v>
      </c>
      <c r="AM62" s="181" t="str">
        <f>Exclosure.data.RAW!AV62 &amp; ""</f>
        <v>1.82</v>
      </c>
      <c r="AN62" s="181" t="str">
        <f>Exclosure.data.RAW!AW62 &amp; ""</f>
        <v/>
      </c>
      <c r="AO62" s="181" t="str">
        <f>Exclosure.data.RAW!AX62 &amp; ""</f>
        <v/>
      </c>
      <c r="AP62" s="181" t="str">
        <f>Exclosure.data.RAW!AY62 &amp; ""</f>
        <v/>
      </c>
      <c r="AQ62" s="181" t="str">
        <f>Exclosure.data.RAW!AZ62 &amp; ""</f>
        <v>0.21</v>
      </c>
      <c r="AR62" s="181" t="str">
        <f>Exclosure.data.RAW!BA62 &amp; ""</f>
        <v/>
      </c>
      <c r="AS62" s="181" t="str">
        <f>Exclosure.data.RAW!BB62 &amp; ""</f>
        <v/>
      </c>
      <c r="AT62" s="181" t="str">
        <f>Exclosure.data.RAW!BC62 &amp; ""</f>
        <v/>
      </c>
      <c r="AU62" s="54" t="str">
        <f>Exclosure.data.RAW!BD62</f>
        <v/>
      </c>
      <c r="AV62" s="54">
        <f>Exclosure.data.RAW!BE62</f>
        <v>0.51</v>
      </c>
      <c r="AW62" s="54">
        <f>Exclosure.data.RAW!BF62</f>
        <v>1.82</v>
      </c>
      <c r="AX62" s="54">
        <f>Exclosure.data.RAW!BG62</f>
        <v>0.21</v>
      </c>
    </row>
    <row r="63" spans="1:50" x14ac:dyDescent="0.25">
      <c r="A63" s="12" t="str">
        <f>Exclosure.data.RAW!A63</f>
        <v>SE_2_OP_H1</v>
      </c>
      <c r="B63" s="4" t="str">
        <f>Exclosure.data.RAW!B63</f>
        <v>SE_2_H1</v>
      </c>
      <c r="C63" s="4" t="str">
        <f>Exclosure.data.RAW!C63</f>
        <v>SE</v>
      </c>
      <c r="D63" s="4" t="str">
        <f>Exclosure.data.RAW!D63</f>
        <v>SE_2</v>
      </c>
      <c r="E63" s="4" t="str">
        <f>Exclosure.data.RAW!E63</f>
        <v>Seronera</v>
      </c>
      <c r="F63" s="12" t="str">
        <f>Exclosure.data.RAW!F63</f>
        <v>SE</v>
      </c>
      <c r="G63" s="7" t="str">
        <f>Exclosure.data.RAW!G63</f>
        <v>W</v>
      </c>
      <c r="H63" s="22">
        <f>Exclosure.data.RAW!H63</f>
        <v>2</v>
      </c>
      <c r="I63" s="12" t="str">
        <f>Exclosure.data.RAW!I63</f>
        <v>OP</v>
      </c>
      <c r="J63" s="12" t="str">
        <f>Exclosure.data.RAW!J63</f>
        <v>H1</v>
      </c>
      <c r="K63" s="22">
        <f>Exclosure.data.RAW!K63</f>
        <v>1025</v>
      </c>
      <c r="L63" s="75">
        <f>Exclosure.data.RAW!L63</f>
        <v>-2.43776598</v>
      </c>
      <c r="M63" s="75">
        <f>Exclosure.data.RAW!M63</f>
        <v>34.855393991</v>
      </c>
      <c r="N63" s="16">
        <f>Exclosure.data.RAW!N63</f>
        <v>42791</v>
      </c>
      <c r="O63" s="16">
        <f>Exclosure.data.RAW!O63</f>
        <v>42812</v>
      </c>
      <c r="P63" s="22" t="str">
        <f>Exclosure.data.RAW!P63 &amp; ""</f>
        <v>21</v>
      </c>
      <c r="Q63" s="52" t="str">
        <f>Exclosure.data.RAW!Q63 &amp; ""</f>
        <v>86.139725777</v>
      </c>
      <c r="R63" s="52" t="str">
        <f>Exclosure.data.RAW!R63 &amp; ""</f>
        <v>257.144029893</v>
      </c>
      <c r="S63" s="68" t="str">
        <f>Exclosure.data.RAW!S63</f>
        <v>Dig.mac</v>
      </c>
      <c r="T63" s="180" t="str">
        <f>Exclosure.data.RAW!T63 &amp; ""</f>
        <v/>
      </c>
      <c r="U63" s="180" t="str">
        <f>Exclosure.data.RAW!U63 &amp; ""</f>
        <v>3.3</v>
      </c>
      <c r="V63" s="180" t="str">
        <f>Exclosure.data.RAW!V63 &amp; ""</f>
        <v>8</v>
      </c>
      <c r="W63" s="180" t="str">
        <f>Exclosure.data.RAW!W63 &amp; ""</f>
        <v>35</v>
      </c>
      <c r="X63" s="178" t="str">
        <f>Exclosure.data.RAW!Z63 &amp; ""</f>
        <v>3.4</v>
      </c>
      <c r="Y63" s="178" t="str">
        <f>Exclosure.data.RAW!AA63 &amp; ""</f>
        <v>4.4</v>
      </c>
      <c r="Z63" s="178" t="str">
        <f>Exclosure.data.RAW!AB63 &amp; ""</f>
        <v>10</v>
      </c>
      <c r="AA63" s="178" t="str">
        <f>Exclosure.data.RAW!AC63 &amp; ""</f>
        <v>40</v>
      </c>
      <c r="AB63" s="181" t="str">
        <f>Exclosure.data.RAW!AH63 &amp; ""</f>
        <v>7.5</v>
      </c>
      <c r="AC63" s="181" t="str">
        <f>Exclosure.data.RAW!AK63 &amp; ""</f>
        <v>26.02</v>
      </c>
      <c r="AD63" s="181">
        <f>Exclosure.data.RAW!BH63</f>
        <v>33.519999999999996</v>
      </c>
      <c r="AE63" s="181" t="str">
        <f>Exclosure.data.RAW!AN63 &amp; ""</f>
        <v>1.72</v>
      </c>
      <c r="AF63" s="181" t="str">
        <f>Exclosure.data.RAW!AO63 &amp; ""</f>
        <v/>
      </c>
      <c r="AG63" s="181" t="str">
        <f>Exclosure.data.RAW!AP63 &amp; ""</f>
        <v/>
      </c>
      <c r="AH63" s="181" t="str">
        <f>Exclosure.data.RAW!AQ63 &amp; ""</f>
        <v/>
      </c>
      <c r="AI63" s="181" t="str">
        <f>Exclosure.data.RAW!AR63 &amp; ""</f>
        <v>0.13</v>
      </c>
      <c r="AJ63" s="181" t="str">
        <f>Exclosure.data.RAW!AS63 &amp; ""</f>
        <v/>
      </c>
      <c r="AK63" s="181" t="str">
        <f>Exclosure.data.RAW!AT63 &amp; ""</f>
        <v/>
      </c>
      <c r="AL63" s="181" t="str">
        <f>Exclosure.data.RAW!AU63 &amp; ""</f>
        <v>1.09</v>
      </c>
      <c r="AM63" s="181" t="str">
        <f>Exclosure.data.RAW!AV63 &amp; ""</f>
        <v>1.96</v>
      </c>
      <c r="AN63" s="181" t="str">
        <f>Exclosure.data.RAW!AW63 &amp; ""</f>
        <v/>
      </c>
      <c r="AO63" s="181" t="str">
        <f>Exclosure.data.RAW!AX63 &amp; ""</f>
        <v/>
      </c>
      <c r="AP63" s="181" t="str">
        <f>Exclosure.data.RAW!AY63 &amp; ""</f>
        <v/>
      </c>
      <c r="AQ63" s="181" t="str">
        <f>Exclosure.data.RAW!AZ63 &amp; ""</f>
        <v>0.27</v>
      </c>
      <c r="AR63" s="181" t="str">
        <f>Exclosure.data.RAW!BA63 &amp; ""</f>
        <v/>
      </c>
      <c r="AS63" s="181" t="str">
        <f>Exclosure.data.RAW!BB63 &amp; ""</f>
        <v/>
      </c>
      <c r="AT63" s="181" t="str">
        <f>Exclosure.data.RAW!BC63 &amp; ""</f>
        <v/>
      </c>
      <c r="AU63" s="54">
        <f>Exclosure.data.RAW!BD63</f>
        <v>1.72</v>
      </c>
      <c r="AV63" s="54">
        <f>Exclosure.data.RAW!BE63</f>
        <v>1.0900000000000001</v>
      </c>
      <c r="AW63" s="54">
        <f>Exclosure.data.RAW!BF63</f>
        <v>1.96</v>
      </c>
      <c r="AX63" s="54">
        <f>Exclosure.data.RAW!BG63</f>
        <v>0.27</v>
      </c>
    </row>
    <row r="64" spans="1:50" x14ac:dyDescent="0.25">
      <c r="A64" s="12" t="str">
        <f>Exclosure.data.RAW!A64</f>
        <v>SE_3_EX_H1</v>
      </c>
      <c r="B64" s="4" t="str">
        <f>Exclosure.data.RAW!B64</f>
        <v>SE_3_H1</v>
      </c>
      <c r="C64" s="4" t="str">
        <f>Exclosure.data.RAW!C64</f>
        <v>SE</v>
      </c>
      <c r="D64" s="4" t="str">
        <f>Exclosure.data.RAW!D64</f>
        <v>SE_3</v>
      </c>
      <c r="E64" s="4" t="str">
        <f>Exclosure.data.RAW!E64</f>
        <v>Seronera</v>
      </c>
      <c r="F64" s="12" t="str">
        <f>Exclosure.data.RAW!F64</f>
        <v>SE</v>
      </c>
      <c r="G64" s="7" t="str">
        <f>Exclosure.data.RAW!G64</f>
        <v>W</v>
      </c>
      <c r="H64" s="22">
        <f>Exclosure.data.RAW!H64</f>
        <v>3</v>
      </c>
      <c r="I64" s="12" t="str">
        <f>Exclosure.data.RAW!I64</f>
        <v>EX</v>
      </c>
      <c r="J64" s="12" t="str">
        <f>Exclosure.data.RAW!J64</f>
        <v>H1</v>
      </c>
      <c r="K64" s="22">
        <f>Exclosure.data.RAW!K64</f>
        <v>1027</v>
      </c>
      <c r="L64" s="75">
        <f>Exclosure.data.RAW!L64</f>
        <v>-2.4379910339999999</v>
      </c>
      <c r="M64" s="75">
        <f>Exclosure.data.RAW!M64</f>
        <v>34.855417963000001</v>
      </c>
      <c r="N64" s="16">
        <f>Exclosure.data.RAW!N64</f>
        <v>42792</v>
      </c>
      <c r="O64" s="16">
        <f>Exclosure.data.RAW!O64</f>
        <v>42812</v>
      </c>
      <c r="P64" s="22" t="str">
        <f>Exclosure.data.RAW!P64 &amp; ""</f>
        <v>20</v>
      </c>
      <c r="Q64" s="52" t="str">
        <f>Exclosure.data.RAW!Q64 &amp; ""</f>
        <v>84.864578339</v>
      </c>
      <c r="R64" s="52" t="str">
        <f>Exclosure.data.RAW!R64 &amp; ""</f>
        <v>84.864578339</v>
      </c>
      <c r="S64" s="68" t="str">
        <f>Exclosure.data.RAW!S64</f>
        <v>Dig.mac</v>
      </c>
      <c r="T64" s="180" t="str">
        <f>Exclosure.data.RAW!T64 &amp; ""</f>
        <v/>
      </c>
      <c r="U64" s="180" t="str">
        <f>Exclosure.data.RAW!U64 &amp; ""</f>
        <v>2.4</v>
      </c>
      <c r="V64" s="180" t="str">
        <f>Exclosure.data.RAW!V64 &amp; ""</f>
        <v>5</v>
      </c>
      <c r="W64" s="180" t="str">
        <f>Exclosure.data.RAW!W64 &amp; ""</f>
        <v>50</v>
      </c>
      <c r="X64" s="178" t="str">
        <f>Exclosure.data.RAW!Z64 &amp; ""</f>
        <v>5</v>
      </c>
      <c r="Y64" s="178" t="str">
        <f>Exclosure.data.RAW!AA64 &amp; ""</f>
        <v>8.3</v>
      </c>
      <c r="Z64" s="178" t="str">
        <f>Exclosure.data.RAW!AB64 &amp; ""</f>
        <v>7</v>
      </c>
      <c r="AA64" s="178" t="str">
        <f>Exclosure.data.RAW!AC64 &amp; ""</f>
        <v>70</v>
      </c>
      <c r="AB64" s="181" t="str">
        <f>Exclosure.data.RAW!AH64 &amp; ""</f>
        <v>16.94</v>
      </c>
      <c r="AC64" s="181" t="str">
        <f>Exclosure.data.RAW!AK64 &amp; ""</f>
        <v>46.21</v>
      </c>
      <c r="AD64" s="181">
        <f>Exclosure.data.RAW!BH64</f>
        <v>63.150000000000006</v>
      </c>
      <c r="AE64" s="181" t="str">
        <f>Exclosure.data.RAW!AN64 &amp; ""</f>
        <v>1.65</v>
      </c>
      <c r="AF64" s="181" t="str">
        <f>Exclosure.data.RAW!AO64 &amp; ""</f>
        <v/>
      </c>
      <c r="AG64" s="181" t="str">
        <f>Exclosure.data.RAW!AP64 &amp; ""</f>
        <v/>
      </c>
      <c r="AH64" s="181" t="str">
        <f>Exclosure.data.RAW!AQ64 &amp; ""</f>
        <v/>
      </c>
      <c r="AI64" s="181" t="str">
        <f>Exclosure.data.RAW!AR64 &amp; ""</f>
        <v>0.22</v>
      </c>
      <c r="AJ64" s="181" t="str">
        <f>Exclosure.data.RAW!AS64 &amp; ""</f>
        <v/>
      </c>
      <c r="AK64" s="181" t="str">
        <f>Exclosure.data.RAW!AT64 &amp; ""</f>
        <v/>
      </c>
      <c r="AL64" s="181" t="str">
        <f>Exclosure.data.RAW!AU64 &amp; ""</f>
        <v>1.56</v>
      </c>
      <c r="AM64" s="181" t="str">
        <f>Exclosure.data.RAW!AV64 &amp; ""</f>
        <v>0.4</v>
      </c>
      <c r="AN64" s="181" t="str">
        <f>Exclosure.data.RAW!AW64 &amp; ""</f>
        <v/>
      </c>
      <c r="AO64" s="181" t="str">
        <f>Exclosure.data.RAW!AX64 &amp; ""</f>
        <v/>
      </c>
      <c r="AP64" s="181" t="str">
        <f>Exclosure.data.RAW!AY64 &amp; ""</f>
        <v/>
      </c>
      <c r="AQ64" s="181" t="str">
        <f>Exclosure.data.RAW!AZ64 &amp; ""</f>
        <v>0.19</v>
      </c>
      <c r="AR64" s="181" t="str">
        <f>Exclosure.data.RAW!BA64 &amp; ""</f>
        <v/>
      </c>
      <c r="AS64" s="181" t="str">
        <f>Exclosure.data.RAW!BB64 &amp; ""</f>
        <v/>
      </c>
      <c r="AT64" s="181" t="str">
        <f>Exclosure.data.RAW!BC64 &amp; ""</f>
        <v/>
      </c>
      <c r="AU64" s="54">
        <f>Exclosure.data.RAW!BD64</f>
        <v>1.65</v>
      </c>
      <c r="AV64" s="54">
        <f>Exclosure.data.RAW!BE64</f>
        <v>1.56</v>
      </c>
      <c r="AW64" s="54">
        <f>Exclosure.data.RAW!BF64</f>
        <v>0.4</v>
      </c>
      <c r="AX64" s="54">
        <f>Exclosure.data.RAW!BG64</f>
        <v>0.19</v>
      </c>
    </row>
    <row r="65" spans="1:50" x14ac:dyDescent="0.25">
      <c r="A65" s="12" t="str">
        <f>Exclosure.data.RAW!A65</f>
        <v>SE_3_EX2_H1</v>
      </c>
      <c r="B65" s="4" t="str">
        <f>Exclosure.data.RAW!B65</f>
        <v>SE_3_H1</v>
      </c>
      <c r="C65" s="4" t="str">
        <f>Exclosure.data.RAW!C65</f>
        <v>SE</v>
      </c>
      <c r="D65" s="4" t="str">
        <f>Exclosure.data.RAW!D65</f>
        <v>SE_3</v>
      </c>
      <c r="E65" s="4" t="str">
        <f>Exclosure.data.RAW!E65</f>
        <v>Seronera</v>
      </c>
      <c r="F65" s="12" t="str">
        <f>Exclosure.data.RAW!F65</f>
        <v>SE</v>
      </c>
      <c r="G65" s="7" t="str">
        <f>Exclosure.data.RAW!G65</f>
        <v>W</v>
      </c>
      <c r="H65" s="22">
        <f>Exclosure.data.RAW!H65</f>
        <v>3</v>
      </c>
      <c r="I65" s="12" t="str">
        <f>Exclosure.data.RAW!I65</f>
        <v>EX2</v>
      </c>
      <c r="J65" s="12" t="str">
        <f>Exclosure.data.RAW!J65</f>
        <v>H1</v>
      </c>
      <c r="K65" s="22">
        <f>Exclosure.data.RAW!K65</f>
        <v>1027</v>
      </c>
      <c r="L65" s="75">
        <f>Exclosure.data.RAW!L65</f>
        <v>-2.4379910339999999</v>
      </c>
      <c r="M65" s="75">
        <f>Exclosure.data.RAW!M65</f>
        <v>34.855417963000001</v>
      </c>
      <c r="N65" s="16">
        <f>Exclosure.data.RAW!N65</f>
        <v>42791</v>
      </c>
      <c r="O65" s="16">
        <f>Exclosure.data.RAW!O65</f>
        <v>42812</v>
      </c>
      <c r="P65" s="22" t="str">
        <f>Exclosure.data.RAW!P65 &amp; ""</f>
        <v>21</v>
      </c>
      <c r="Q65" s="52" t="str">
        <f>Exclosure.data.RAW!Q65 &amp; ""</f>
        <v>86.139725777</v>
      </c>
      <c r="R65" s="52" t="str">
        <f>Exclosure.data.RAW!R65 &amp; ""</f>
        <v>171.004304116</v>
      </c>
      <c r="S65" s="68" t="str">
        <f>Exclosure.data.RAW!S65</f>
        <v>Dig.mac</v>
      </c>
      <c r="T65" s="180" t="str">
        <f>Exclosure.data.RAW!T65 &amp; ""</f>
        <v/>
      </c>
      <c r="U65" s="180" t="str">
        <f>Exclosure.data.RAW!U65 &amp; ""</f>
        <v>1.4</v>
      </c>
      <c r="V65" s="180" t="str">
        <f>Exclosure.data.RAW!V65 &amp; ""</f>
        <v>5</v>
      </c>
      <c r="W65" s="180" t="str">
        <f>Exclosure.data.RAW!W65 &amp; ""</f>
        <v>45</v>
      </c>
      <c r="X65" s="178" t="str">
        <f>Exclosure.data.RAW!Z65 &amp; ""</f>
        <v>5</v>
      </c>
      <c r="Y65" s="178" t="str">
        <f>Exclosure.data.RAW!AA65 &amp; ""</f>
        <v>3.3</v>
      </c>
      <c r="Z65" s="178" t="str">
        <f>Exclosure.data.RAW!AB65 &amp; ""</f>
        <v>15</v>
      </c>
      <c r="AA65" s="178" t="str">
        <f>Exclosure.data.RAW!AC65 &amp; ""</f>
        <v>65</v>
      </c>
      <c r="AB65" s="181" t="str">
        <f>Exclosure.data.RAW!AH65 &amp; ""</f>
        <v>9.12</v>
      </c>
      <c r="AC65" s="181" t="str">
        <f>Exclosure.data.RAW!AK65 &amp; ""</f>
        <v>30.96</v>
      </c>
      <c r="AD65" s="181">
        <f>Exclosure.data.RAW!BH65</f>
        <v>40.08</v>
      </c>
      <c r="AE65" s="181" t="str">
        <f>Exclosure.data.RAW!AN65 &amp; ""</f>
        <v>1.36</v>
      </c>
      <c r="AF65" s="181" t="str">
        <f>Exclosure.data.RAW!AO65 &amp; ""</f>
        <v/>
      </c>
      <c r="AG65" s="181" t="str">
        <f>Exclosure.data.RAW!AP65 &amp; ""</f>
        <v/>
      </c>
      <c r="AH65" s="181" t="str">
        <f>Exclosure.data.RAW!AQ65 &amp; ""</f>
        <v/>
      </c>
      <c r="AI65" s="181" t="str">
        <f>Exclosure.data.RAW!AR65 &amp; ""</f>
        <v>0.16</v>
      </c>
      <c r="AJ65" s="181" t="str">
        <f>Exclosure.data.RAW!AS65 &amp; ""</f>
        <v/>
      </c>
      <c r="AK65" s="181" t="str">
        <f>Exclosure.data.RAW!AT65 &amp; ""</f>
        <v>0.34</v>
      </c>
      <c r="AL65" s="181" t="str">
        <f>Exclosure.data.RAW!AU65 &amp; ""</f>
        <v>0.59</v>
      </c>
      <c r="AM65" s="181" t="str">
        <f>Exclosure.data.RAW!AV65 &amp; ""</f>
        <v>1.69</v>
      </c>
      <c r="AN65" s="181" t="str">
        <f>Exclosure.data.RAW!AW65 &amp; ""</f>
        <v/>
      </c>
      <c r="AO65" s="181" t="str">
        <f>Exclosure.data.RAW!AX65 &amp; ""</f>
        <v/>
      </c>
      <c r="AP65" s="181" t="str">
        <f>Exclosure.data.RAW!AY65 &amp; ""</f>
        <v/>
      </c>
      <c r="AQ65" s="181" t="str">
        <f>Exclosure.data.RAW!AZ65 &amp; ""</f>
        <v>0.38</v>
      </c>
      <c r="AR65" s="181" t="str">
        <f>Exclosure.data.RAW!BA65 &amp; ""</f>
        <v/>
      </c>
      <c r="AS65" s="181" t="str">
        <f>Exclosure.data.RAW!BB65 &amp; ""</f>
        <v/>
      </c>
      <c r="AT65" s="181" t="str">
        <f>Exclosure.data.RAW!BC65 &amp; ""</f>
        <v/>
      </c>
      <c r="AU65" s="54">
        <f>Exclosure.data.RAW!BD65</f>
        <v>1.36</v>
      </c>
      <c r="AV65" s="54">
        <f>Exclosure.data.RAW!BE65</f>
        <v>0.34</v>
      </c>
      <c r="AW65" s="54">
        <f>Exclosure.data.RAW!BF65</f>
        <v>1.69</v>
      </c>
      <c r="AX65" s="54">
        <f>Exclosure.data.RAW!BG65</f>
        <v>0.38</v>
      </c>
    </row>
    <row r="66" spans="1:50" x14ac:dyDescent="0.25">
      <c r="A66" s="12" t="str">
        <f>Exclosure.data.RAW!A66</f>
        <v>SE_3_OP_H1</v>
      </c>
      <c r="B66" s="4" t="str">
        <f>Exclosure.data.RAW!B66</f>
        <v>SE_3_H1</v>
      </c>
      <c r="C66" s="4" t="str">
        <f>Exclosure.data.RAW!C66</f>
        <v>SE</v>
      </c>
      <c r="D66" s="4" t="str">
        <f>Exclosure.data.RAW!D66</f>
        <v>SE_3</v>
      </c>
      <c r="E66" s="4" t="str">
        <f>Exclosure.data.RAW!E66</f>
        <v>Seronera</v>
      </c>
      <c r="F66" s="12" t="str">
        <f>Exclosure.data.RAW!F66</f>
        <v>SE</v>
      </c>
      <c r="G66" s="7" t="str">
        <f>Exclosure.data.RAW!G66</f>
        <v>W</v>
      </c>
      <c r="H66" s="22">
        <f>Exclosure.data.RAW!H66</f>
        <v>3</v>
      </c>
      <c r="I66" s="12" t="str">
        <f>Exclosure.data.RAW!I66</f>
        <v>OP</v>
      </c>
      <c r="J66" s="12" t="str">
        <f>Exclosure.data.RAW!J66</f>
        <v>H1</v>
      </c>
      <c r="K66" s="22">
        <f>Exclosure.data.RAW!K66</f>
        <v>1027</v>
      </c>
      <c r="L66" s="75">
        <f>Exclosure.data.RAW!L66</f>
        <v>-2.4379910339999999</v>
      </c>
      <c r="M66" s="75">
        <f>Exclosure.data.RAW!M66</f>
        <v>34.855417963000001</v>
      </c>
      <c r="N66" s="16">
        <f>Exclosure.data.RAW!N66</f>
        <v>42791</v>
      </c>
      <c r="O66" s="16">
        <f>Exclosure.data.RAW!O66</f>
        <v>42812</v>
      </c>
      <c r="P66" s="22" t="str">
        <f>Exclosure.data.RAW!P66 &amp; ""</f>
        <v>21</v>
      </c>
      <c r="Q66" s="52" t="str">
        <f>Exclosure.data.RAW!Q66 &amp; ""</f>
        <v>86.139725777</v>
      </c>
      <c r="R66" s="52" t="str">
        <f>Exclosure.data.RAW!R66 &amp; ""</f>
        <v>257.144029893</v>
      </c>
      <c r="S66" s="68" t="str">
        <f>Exclosure.data.RAW!S66</f>
        <v>Dig.mac</v>
      </c>
      <c r="T66" s="180" t="str">
        <f>Exclosure.data.RAW!T66 &amp; ""</f>
        <v/>
      </c>
      <c r="U66" s="180" t="str">
        <f>Exclosure.data.RAW!U66 &amp; ""</f>
        <v>1.3</v>
      </c>
      <c r="V66" s="180" t="str">
        <f>Exclosure.data.RAW!V66 &amp; ""</f>
        <v>10</v>
      </c>
      <c r="W66" s="180" t="str">
        <f>Exclosure.data.RAW!W66 &amp; ""</f>
        <v>40</v>
      </c>
      <c r="X66" s="178" t="str">
        <f>Exclosure.data.RAW!Z66 &amp; ""</f>
        <v>4.1</v>
      </c>
      <c r="Y66" s="178" t="str">
        <f>Exclosure.data.RAW!AA66 &amp; ""</f>
        <v>6</v>
      </c>
      <c r="Z66" s="178" t="str">
        <f>Exclosure.data.RAW!AB66 &amp; ""</f>
        <v>6</v>
      </c>
      <c r="AA66" s="178" t="str">
        <f>Exclosure.data.RAW!AC66 &amp; ""</f>
        <v>50</v>
      </c>
      <c r="AB66" s="181" t="str">
        <f>Exclosure.data.RAW!AH66 &amp; ""</f>
        <v>6.31</v>
      </c>
      <c r="AC66" s="181" t="str">
        <f>Exclosure.data.RAW!AK66 &amp; ""</f>
        <v>32.97</v>
      </c>
      <c r="AD66" s="181">
        <f>Exclosure.data.RAW!BH66</f>
        <v>39.28</v>
      </c>
      <c r="AE66" s="181" t="str">
        <f>Exclosure.data.RAW!AN66 &amp; ""</f>
        <v/>
      </c>
      <c r="AF66" s="181" t="str">
        <f>Exclosure.data.RAW!AO66 &amp; ""</f>
        <v/>
      </c>
      <c r="AG66" s="181" t="str">
        <f>Exclosure.data.RAW!AP66 &amp; ""</f>
        <v/>
      </c>
      <c r="AH66" s="181" t="str">
        <f>Exclosure.data.RAW!AQ66 &amp; ""</f>
        <v/>
      </c>
      <c r="AI66" s="181" t="str">
        <f>Exclosure.data.RAW!AR66 &amp; ""</f>
        <v/>
      </c>
      <c r="AJ66" s="181" t="str">
        <f>Exclosure.data.RAW!AS66 &amp; ""</f>
        <v/>
      </c>
      <c r="AK66" s="181" t="str">
        <f>Exclosure.data.RAW!AT66 &amp; ""</f>
        <v>0.43</v>
      </c>
      <c r="AL66" s="181" t="str">
        <f>Exclosure.data.RAW!AU66 &amp; ""</f>
        <v>0.95</v>
      </c>
      <c r="AM66" s="181" t="str">
        <f>Exclosure.data.RAW!AV66 &amp; ""</f>
        <v>1.72</v>
      </c>
      <c r="AN66" s="181" t="str">
        <f>Exclosure.data.RAW!AW66 &amp; ""</f>
        <v/>
      </c>
      <c r="AO66" s="181" t="str">
        <f>Exclosure.data.RAW!AX66 &amp; ""</f>
        <v/>
      </c>
      <c r="AP66" s="181" t="str">
        <f>Exclosure.data.RAW!AY66 &amp; ""</f>
        <v/>
      </c>
      <c r="AQ66" s="181" t="str">
        <f>Exclosure.data.RAW!AZ66 &amp; ""</f>
        <v>0.05</v>
      </c>
      <c r="AR66" s="181" t="str">
        <f>Exclosure.data.RAW!BA66 &amp; ""</f>
        <v/>
      </c>
      <c r="AS66" s="181" t="str">
        <f>Exclosure.data.RAW!BB66 &amp; ""</f>
        <v/>
      </c>
      <c r="AT66" s="181" t="str">
        <f>Exclosure.data.RAW!BC66 &amp; ""</f>
        <v/>
      </c>
      <c r="AU66" s="54" t="str">
        <f>Exclosure.data.RAW!BD66</f>
        <v/>
      </c>
      <c r="AV66" s="54">
        <f>Exclosure.data.RAW!BE66</f>
        <v>0.43</v>
      </c>
      <c r="AW66" s="54">
        <f>Exclosure.data.RAW!BF66</f>
        <v>1.72</v>
      </c>
      <c r="AX66" s="54">
        <f>Exclosure.data.RAW!BG66</f>
        <v>0.05</v>
      </c>
    </row>
    <row r="67" spans="1:50" x14ac:dyDescent="0.25">
      <c r="A67" s="12" t="str">
        <f>Exclosure.data.RAW!A67</f>
        <v>SE_4_EX_H1</v>
      </c>
      <c r="B67" s="4" t="str">
        <f>Exclosure.data.RAW!B67</f>
        <v>SE_4_H1</v>
      </c>
      <c r="C67" s="4" t="str">
        <f>Exclosure.data.RAW!C67</f>
        <v>SE</v>
      </c>
      <c r="D67" s="4" t="str">
        <f>Exclosure.data.RAW!D67</f>
        <v>SE_4</v>
      </c>
      <c r="E67" s="4" t="str">
        <f>Exclosure.data.RAW!E67</f>
        <v>Seronera</v>
      </c>
      <c r="F67" s="12" t="str">
        <f>Exclosure.data.RAW!F67</f>
        <v>SE</v>
      </c>
      <c r="G67" s="7" t="str">
        <f>Exclosure.data.RAW!G67</f>
        <v>W</v>
      </c>
      <c r="H67" s="22">
        <f>Exclosure.data.RAW!H67</f>
        <v>4</v>
      </c>
      <c r="I67" s="12" t="str">
        <f>Exclosure.data.RAW!I67</f>
        <v>EX</v>
      </c>
      <c r="J67" s="12" t="str">
        <f>Exclosure.data.RAW!J67</f>
        <v>H1</v>
      </c>
      <c r="K67" s="79">
        <f>Exclosure.data.RAW!K67</f>
        <v>1026</v>
      </c>
      <c r="L67" s="77">
        <f>Exclosure.data.RAW!L67</f>
        <v>-2.4380789599999999</v>
      </c>
      <c r="M67" s="77">
        <f>Exclosure.data.RAW!M67</f>
        <v>34.854988976999998</v>
      </c>
      <c r="N67" s="16">
        <f>Exclosure.data.RAW!N67</f>
        <v>42792</v>
      </c>
      <c r="O67" s="16">
        <f>Exclosure.data.RAW!O67</f>
        <v>42812</v>
      </c>
      <c r="P67" s="22" t="str">
        <f>Exclosure.data.RAW!P67 &amp; ""</f>
        <v>20</v>
      </c>
      <c r="Q67" s="52" t="str">
        <f>Exclosure.data.RAW!Q67 &amp; ""</f>
        <v>84.864578339</v>
      </c>
      <c r="R67" s="52" t="str">
        <f>Exclosure.data.RAW!R67 &amp; ""</f>
        <v>84.864578339</v>
      </c>
      <c r="S67" s="68" t="str">
        <f>Exclosure.data.RAW!S67</f>
        <v>Dig.mac</v>
      </c>
      <c r="T67" s="180" t="str">
        <f>Exclosure.data.RAW!T67 &amp; ""</f>
        <v/>
      </c>
      <c r="U67" s="180" t="str">
        <f>Exclosure.data.RAW!U67 &amp; ""</f>
        <v>3.9</v>
      </c>
      <c r="V67" s="180" t="str">
        <f>Exclosure.data.RAW!V67 &amp; ""</f>
        <v>6</v>
      </c>
      <c r="W67" s="180" t="str">
        <f>Exclosure.data.RAW!W67 &amp; ""</f>
        <v>35</v>
      </c>
      <c r="X67" s="178" t="str">
        <f>Exclosure.data.RAW!Z67 &amp; ""</f>
        <v>5.6</v>
      </c>
      <c r="Y67" s="178" t="str">
        <f>Exclosure.data.RAW!AA67 &amp; ""</f>
        <v>8.8</v>
      </c>
      <c r="Z67" s="178" t="str">
        <f>Exclosure.data.RAW!AB67 &amp; ""</f>
        <v>8</v>
      </c>
      <c r="AA67" s="178" t="str">
        <f>Exclosure.data.RAW!AC67 &amp; ""</f>
        <v>65</v>
      </c>
      <c r="AB67" s="181" t="str">
        <f>Exclosure.data.RAW!AH67 &amp; ""</f>
        <v>9.73</v>
      </c>
      <c r="AC67" s="181" t="str">
        <f>Exclosure.data.RAW!AK67 &amp; ""</f>
        <v>42.17</v>
      </c>
      <c r="AD67" s="181">
        <f>Exclosure.data.RAW!BH67</f>
        <v>51.900000000000006</v>
      </c>
      <c r="AE67" s="181" t="str">
        <f>Exclosure.data.RAW!AN67 &amp; ""</f>
        <v>1.89</v>
      </c>
      <c r="AF67" s="181" t="str">
        <f>Exclosure.data.RAW!AO67 &amp; ""</f>
        <v/>
      </c>
      <c r="AG67" s="181" t="str">
        <f>Exclosure.data.RAW!AP67 &amp; ""</f>
        <v/>
      </c>
      <c r="AH67" s="181" t="str">
        <f>Exclosure.data.RAW!AQ67 &amp; ""</f>
        <v/>
      </c>
      <c r="AI67" s="181" t="str">
        <f>Exclosure.data.RAW!AR67 &amp; ""</f>
        <v>0.16</v>
      </c>
      <c r="AJ67" s="181" t="str">
        <f>Exclosure.data.RAW!AS67 &amp; ""</f>
        <v/>
      </c>
      <c r="AK67" s="181" t="str">
        <f>Exclosure.data.RAW!AT67 &amp; ""</f>
        <v/>
      </c>
      <c r="AL67" s="181" t="str">
        <f>Exclosure.data.RAW!AU67 &amp; ""</f>
        <v>1.46</v>
      </c>
      <c r="AM67" s="181" t="str">
        <f>Exclosure.data.RAW!AV67 &amp; ""</f>
        <v>2.03</v>
      </c>
      <c r="AN67" s="181" t="str">
        <f>Exclosure.data.RAW!AW67 &amp; ""</f>
        <v/>
      </c>
      <c r="AO67" s="181" t="str">
        <f>Exclosure.data.RAW!AX67 &amp; ""</f>
        <v/>
      </c>
      <c r="AP67" s="181" t="str">
        <f>Exclosure.data.RAW!AY67 &amp; ""</f>
        <v/>
      </c>
      <c r="AQ67" s="181" t="str">
        <f>Exclosure.data.RAW!AZ67 &amp; ""</f>
        <v>0.33</v>
      </c>
      <c r="AR67" s="181" t="str">
        <f>Exclosure.data.RAW!BA67 &amp; ""</f>
        <v/>
      </c>
      <c r="AS67" s="181" t="str">
        <f>Exclosure.data.RAW!BB67 &amp; ""</f>
        <v>0.47</v>
      </c>
      <c r="AT67" s="181" t="str">
        <f>Exclosure.data.RAW!BC67 &amp; ""</f>
        <v/>
      </c>
      <c r="AU67" s="54">
        <f>Exclosure.data.RAW!BD67</f>
        <v>1.89</v>
      </c>
      <c r="AV67" s="54">
        <f>Exclosure.data.RAW!BE67</f>
        <v>1.46</v>
      </c>
      <c r="AW67" s="54">
        <f>Exclosure.data.RAW!BF67</f>
        <v>2.0299999999999998</v>
      </c>
      <c r="AX67" s="54">
        <f>Exclosure.data.RAW!BG67</f>
        <v>0.47</v>
      </c>
    </row>
    <row r="68" spans="1:50" x14ac:dyDescent="0.25">
      <c r="A68" s="12" t="str">
        <f>Exclosure.data.RAW!A68</f>
        <v>SE_4_EX2_H1</v>
      </c>
      <c r="B68" s="4" t="str">
        <f>Exclosure.data.RAW!B68</f>
        <v>SE_4_H1</v>
      </c>
      <c r="C68" s="4" t="str">
        <f>Exclosure.data.RAW!C68</f>
        <v>SE</v>
      </c>
      <c r="D68" s="4" t="str">
        <f>Exclosure.data.RAW!D68</f>
        <v>SE_4</v>
      </c>
      <c r="E68" s="4" t="str">
        <f>Exclosure.data.RAW!E68</f>
        <v>Seronera</v>
      </c>
      <c r="F68" s="12" t="str">
        <f>Exclosure.data.RAW!F68</f>
        <v>SE</v>
      </c>
      <c r="G68" s="7" t="str">
        <f>Exclosure.data.RAW!G68</f>
        <v>W</v>
      </c>
      <c r="H68" s="22">
        <f>Exclosure.data.RAW!H68</f>
        <v>4</v>
      </c>
      <c r="I68" s="12" t="str">
        <f>Exclosure.data.RAW!I68</f>
        <v>EX2</v>
      </c>
      <c r="J68" s="12" t="str">
        <f>Exclosure.data.RAW!J68</f>
        <v>H1</v>
      </c>
      <c r="K68" s="79">
        <f>Exclosure.data.RAW!K68</f>
        <v>1026</v>
      </c>
      <c r="L68" s="77">
        <f>Exclosure.data.RAW!L68</f>
        <v>-2.4380789599999999</v>
      </c>
      <c r="M68" s="77">
        <f>Exclosure.data.RAW!M68</f>
        <v>34.854988976999998</v>
      </c>
      <c r="N68" s="16">
        <f>Exclosure.data.RAW!N68</f>
        <v>42791</v>
      </c>
      <c r="O68" s="16">
        <f>Exclosure.data.RAW!O68</f>
        <v>42812</v>
      </c>
      <c r="P68" s="22" t="str">
        <f>Exclosure.data.RAW!P68 &amp; ""</f>
        <v>21</v>
      </c>
      <c r="Q68" s="52" t="str">
        <f>Exclosure.data.RAW!Q68 &amp; ""</f>
        <v>86.139725777</v>
      </c>
      <c r="R68" s="52" t="str">
        <f>Exclosure.data.RAW!R68 &amp; ""</f>
        <v>171.004304116</v>
      </c>
      <c r="S68" s="68" t="str">
        <f>Exclosure.data.RAW!S68</f>
        <v>Dig.mac</v>
      </c>
      <c r="T68" s="180" t="str">
        <f>Exclosure.data.RAW!T68 &amp; ""</f>
        <v/>
      </c>
      <c r="U68" s="180" t="str">
        <f>Exclosure.data.RAW!U68 &amp; ""</f>
        <v>2.74</v>
      </c>
      <c r="V68" s="180" t="str">
        <f>Exclosure.data.RAW!V68 &amp; ""</f>
        <v>15</v>
      </c>
      <c r="W68" s="180" t="str">
        <f>Exclosure.data.RAW!W68 &amp; ""</f>
        <v>35</v>
      </c>
      <c r="X68" s="178" t="str">
        <f>Exclosure.data.RAW!Z68 &amp; ""</f>
        <v>5.4</v>
      </c>
      <c r="Y68" s="178" t="str">
        <f>Exclosure.data.RAW!AA68 &amp; ""</f>
        <v>12.5</v>
      </c>
      <c r="Z68" s="178" t="str">
        <f>Exclosure.data.RAW!AB68 &amp; ""</f>
        <v>25</v>
      </c>
      <c r="AA68" s="178" t="str">
        <f>Exclosure.data.RAW!AC68 &amp; ""</f>
        <v>55</v>
      </c>
      <c r="AB68" s="181" t="str">
        <f>Exclosure.data.RAW!AH68 &amp; ""</f>
        <v>26.28</v>
      </c>
      <c r="AC68" s="181" t="str">
        <f>Exclosure.data.RAW!AK68 &amp; ""</f>
        <v>34.41</v>
      </c>
      <c r="AD68" s="181">
        <f>Exclosure.data.RAW!BH68</f>
        <v>60.69</v>
      </c>
      <c r="AE68" s="181" t="str">
        <f>Exclosure.data.RAW!AN68 &amp; ""</f>
        <v>1.58</v>
      </c>
      <c r="AF68" s="181" t="str">
        <f>Exclosure.data.RAW!AO68 &amp; ""</f>
        <v/>
      </c>
      <c r="AG68" s="181" t="str">
        <f>Exclosure.data.RAW!AP68 &amp; ""</f>
        <v/>
      </c>
      <c r="AH68" s="181" t="str">
        <f>Exclosure.data.RAW!AQ68 &amp; ""</f>
        <v/>
      </c>
      <c r="AI68" s="181" t="str">
        <f>Exclosure.data.RAW!AR68 &amp; ""</f>
        <v>0.22</v>
      </c>
      <c r="AJ68" s="181" t="str">
        <f>Exclosure.data.RAW!AS68 &amp; ""</f>
        <v/>
      </c>
      <c r="AK68" s="181" t="str">
        <f>Exclosure.data.RAW!AT68 &amp; ""</f>
        <v>0.34</v>
      </c>
      <c r="AL68" s="181" t="str">
        <f>Exclosure.data.RAW!AU68 &amp; ""</f>
        <v>1.25</v>
      </c>
      <c r="AM68" s="181" t="str">
        <f>Exclosure.data.RAW!AV68 &amp; ""</f>
        <v>2.14</v>
      </c>
      <c r="AN68" s="181" t="str">
        <f>Exclosure.data.RAW!AW68 &amp; ""</f>
        <v/>
      </c>
      <c r="AO68" s="181" t="str">
        <f>Exclosure.data.RAW!AX68 &amp; ""</f>
        <v/>
      </c>
      <c r="AP68" s="181" t="str">
        <f>Exclosure.data.RAW!AY68 &amp; ""</f>
        <v/>
      </c>
      <c r="AQ68" s="181" t="str">
        <f>Exclosure.data.RAW!AZ68 &amp; ""</f>
        <v>0.23</v>
      </c>
      <c r="AR68" s="181" t="str">
        <f>Exclosure.data.RAW!BA68 &amp; ""</f>
        <v/>
      </c>
      <c r="AS68" s="181" t="str">
        <f>Exclosure.data.RAW!BB68 &amp; ""</f>
        <v/>
      </c>
      <c r="AT68" s="181" t="str">
        <f>Exclosure.data.RAW!BC68 &amp; ""</f>
        <v/>
      </c>
      <c r="AU68" s="54">
        <f>Exclosure.data.RAW!BD68</f>
        <v>1.58</v>
      </c>
      <c r="AV68" s="54">
        <f>Exclosure.data.RAW!BE68</f>
        <v>0.34</v>
      </c>
      <c r="AW68" s="54">
        <f>Exclosure.data.RAW!BF68</f>
        <v>2.14</v>
      </c>
      <c r="AX68" s="54">
        <f>Exclosure.data.RAW!BG68</f>
        <v>0.23</v>
      </c>
    </row>
    <row r="69" spans="1:50" x14ac:dyDescent="0.25">
      <c r="A69" s="33" t="str">
        <f>Exclosure.data.RAW!A69</f>
        <v>SE_4_OP_H1</v>
      </c>
      <c r="B69" s="35" t="str">
        <f>Exclosure.data.RAW!B69</f>
        <v>SE_4_H1</v>
      </c>
      <c r="C69" s="35" t="str">
        <f>Exclosure.data.RAW!C69</f>
        <v>SE</v>
      </c>
      <c r="D69" s="35" t="str">
        <f>Exclosure.data.RAW!D69</f>
        <v>SE_4</v>
      </c>
      <c r="E69" s="35" t="str">
        <f>Exclosure.data.RAW!E69</f>
        <v>Seronera</v>
      </c>
      <c r="F69" s="33" t="str">
        <f>Exclosure.data.RAW!F69</f>
        <v>SE</v>
      </c>
      <c r="G69" s="44" t="str">
        <f>Exclosure.data.RAW!G69</f>
        <v>W</v>
      </c>
      <c r="H69" s="47">
        <f>Exclosure.data.RAW!H69</f>
        <v>4</v>
      </c>
      <c r="I69" s="33" t="str">
        <f>Exclosure.data.RAW!I69</f>
        <v>OP</v>
      </c>
      <c r="J69" s="33" t="str">
        <f>Exclosure.data.RAW!J69</f>
        <v>H1</v>
      </c>
      <c r="K69" s="47">
        <f>Exclosure.data.RAW!K69</f>
        <v>1026</v>
      </c>
      <c r="L69" s="76">
        <f>Exclosure.data.RAW!L69</f>
        <v>-2.4380789599999999</v>
      </c>
      <c r="M69" s="76">
        <f>Exclosure.data.RAW!M69</f>
        <v>34.854988976999998</v>
      </c>
      <c r="N69" s="40">
        <f>Exclosure.data.RAW!N69</f>
        <v>42791</v>
      </c>
      <c r="O69" s="40">
        <f>Exclosure.data.RAW!O69</f>
        <v>42812</v>
      </c>
      <c r="P69" s="22" t="str">
        <f>Exclosure.data.RAW!P69 &amp; ""</f>
        <v>21</v>
      </c>
      <c r="Q69" s="52" t="str">
        <f>Exclosure.data.RAW!Q69 &amp; ""</f>
        <v>86.139725777</v>
      </c>
      <c r="R69" s="52" t="str">
        <f>Exclosure.data.RAW!R69 &amp; ""</f>
        <v>257.144029893</v>
      </c>
      <c r="S69" s="69" t="str">
        <f>Exclosure.data.RAW!S69</f>
        <v>Dig.mac</v>
      </c>
      <c r="T69" s="180" t="str">
        <f>Exclosure.data.RAW!T69 &amp; ""</f>
        <v/>
      </c>
      <c r="U69" s="180" t="str">
        <f>Exclosure.data.RAW!U69 &amp; ""</f>
        <v>4.1</v>
      </c>
      <c r="V69" s="180" t="str">
        <f>Exclosure.data.RAW!V69 &amp; ""</f>
        <v>6</v>
      </c>
      <c r="W69" s="180" t="str">
        <f>Exclosure.data.RAW!W69 &amp; ""</f>
        <v>40</v>
      </c>
      <c r="X69" s="178" t="str">
        <f>Exclosure.data.RAW!Z69 &amp; ""</f>
        <v>4.7</v>
      </c>
      <c r="Y69" s="178" t="str">
        <f>Exclosure.data.RAW!AA69 &amp; ""</f>
        <v>7.1</v>
      </c>
      <c r="Z69" s="178" t="str">
        <f>Exclosure.data.RAW!AB69 &amp; ""</f>
        <v>10</v>
      </c>
      <c r="AA69" s="178" t="str">
        <f>Exclosure.data.RAW!AC69 &amp; ""</f>
        <v>45</v>
      </c>
      <c r="AB69" s="181" t="str">
        <f>Exclosure.data.RAW!AH69 &amp; ""</f>
        <v>9.08</v>
      </c>
      <c r="AC69" s="181" t="str">
        <f>Exclosure.data.RAW!AK69 &amp; ""</f>
        <v>27.41</v>
      </c>
      <c r="AD69" s="181">
        <f>Exclosure.data.RAW!BH69</f>
        <v>36.49</v>
      </c>
      <c r="AE69" s="181" t="str">
        <f>Exclosure.data.RAW!AN69 &amp; ""</f>
        <v/>
      </c>
      <c r="AF69" s="181" t="str">
        <f>Exclosure.data.RAW!AO69 &amp; ""</f>
        <v/>
      </c>
      <c r="AG69" s="181" t="str">
        <f>Exclosure.data.RAW!AP69 &amp; ""</f>
        <v/>
      </c>
      <c r="AH69" s="181" t="str">
        <f>Exclosure.data.RAW!AQ69 &amp; ""</f>
        <v/>
      </c>
      <c r="AI69" s="181" t="str">
        <f>Exclosure.data.RAW!AR69 &amp; ""</f>
        <v/>
      </c>
      <c r="AJ69" s="181" t="str">
        <f>Exclosure.data.RAW!AS69 &amp; ""</f>
        <v/>
      </c>
      <c r="AK69" s="181" t="str">
        <f>Exclosure.data.RAW!AT69 &amp; ""</f>
        <v>0.36</v>
      </c>
      <c r="AL69" s="181" t="str">
        <f>Exclosure.data.RAW!AU69 &amp; ""</f>
        <v>1.38</v>
      </c>
      <c r="AM69" s="181" t="str">
        <f>Exclosure.data.RAW!AV69 &amp; ""</f>
        <v>2.1</v>
      </c>
      <c r="AN69" s="181" t="str">
        <f>Exclosure.data.RAW!AW69 &amp; ""</f>
        <v/>
      </c>
      <c r="AO69" s="181" t="str">
        <f>Exclosure.data.RAW!AX69 &amp; ""</f>
        <v/>
      </c>
      <c r="AP69" s="181" t="str">
        <f>Exclosure.data.RAW!AY69 &amp; ""</f>
        <v/>
      </c>
      <c r="AQ69" s="181" t="str">
        <f>Exclosure.data.RAW!AZ69 &amp; ""</f>
        <v>0.12</v>
      </c>
      <c r="AR69" s="181" t="str">
        <f>Exclosure.data.RAW!BA69 &amp; ""</f>
        <v/>
      </c>
      <c r="AS69" s="181" t="str">
        <f>Exclosure.data.RAW!BB69 &amp; ""</f>
        <v/>
      </c>
      <c r="AT69" s="181" t="str">
        <f>Exclosure.data.RAW!BC69 &amp; ""</f>
        <v/>
      </c>
      <c r="AU69" s="54" t="str">
        <f>Exclosure.data.RAW!BD69</f>
        <v/>
      </c>
      <c r="AV69" s="54">
        <f>Exclosure.data.RAW!BE69</f>
        <v>0.36</v>
      </c>
      <c r="AW69" s="54">
        <f>Exclosure.data.RAW!BF69</f>
        <v>2.1</v>
      </c>
      <c r="AX69" s="54">
        <f>Exclosure.data.RAW!BG69</f>
        <v>0.12</v>
      </c>
    </row>
    <row r="70" spans="1:50" x14ac:dyDescent="0.25">
      <c r="A70" s="12" t="str">
        <f>Exclosure.data.RAW!A70</f>
        <v>WET_W_1_EX_H2</v>
      </c>
      <c r="B70" s="4" t="str">
        <f>Exclosure.data.RAW!B70</f>
        <v>WET_W_1_H2</v>
      </c>
      <c r="C70" s="4" t="str">
        <f>Exclosure.data.RAW!C70</f>
        <v>WET_W</v>
      </c>
      <c r="D70" s="4" t="str">
        <f>Exclosure.data.RAW!D70</f>
        <v>WET_W_1</v>
      </c>
      <c r="E70" s="4" t="str">
        <f>Exclosure.data.RAW!E70</f>
        <v>Handajega</v>
      </c>
      <c r="F70" s="12" t="str">
        <f>Exclosure.data.RAW!F70</f>
        <v>WET</v>
      </c>
      <c r="G70" s="12" t="str">
        <f>Exclosure.data.RAW!G70</f>
        <v>W</v>
      </c>
      <c r="H70" s="22">
        <f>Exclosure.data.RAW!H70</f>
        <v>1</v>
      </c>
      <c r="I70" s="12" t="str">
        <f>Exclosure.data.RAW!I70</f>
        <v>EX</v>
      </c>
      <c r="J70" s="12" t="str">
        <f>Exclosure.data.RAW!J70</f>
        <v>H2</v>
      </c>
      <c r="K70" s="21">
        <f>Exclosure.data.RAW!K70</f>
        <v>954</v>
      </c>
      <c r="L70" s="75">
        <f>Exclosure.data.RAW!L70</f>
        <v>-2.2724839860000001</v>
      </c>
      <c r="M70" s="75">
        <f>Exclosure.data.RAW!M70</f>
        <v>34.023325982999999</v>
      </c>
      <c r="N70" s="16">
        <f>Exclosure.data.RAW!N70</f>
        <v>42814</v>
      </c>
      <c r="O70" s="16">
        <f>Exclosure.data.RAW!O70</f>
        <v>42868</v>
      </c>
      <c r="P70" s="22" t="str">
        <f>Exclosure.data.RAW!P70 &amp; ""</f>
        <v>54</v>
      </c>
      <c r="Q70" s="52" t="str">
        <f>Exclosure.data.RAW!Q70 &amp; ""</f>
        <v>217.804459587</v>
      </c>
      <c r="R70" s="52" t="str">
        <f>Exclosure.data.RAW!R70 &amp; ""</f>
        <v>509.148074663</v>
      </c>
      <c r="S70" s="68" t="str">
        <f>Exclosure.data.RAW!S70</f>
        <v>The.tri</v>
      </c>
      <c r="T70" s="180" t="str">
        <f>Exclosure.data.RAW!T70 &amp; ""</f>
        <v>1.5</v>
      </c>
      <c r="U70" s="180" t="str">
        <f>Exclosure.data.RAW!U70 &amp; ""</f>
        <v>2.7</v>
      </c>
      <c r="V70" s="180" t="str">
        <f>Exclosure.data.RAW!V70 &amp; ""</f>
        <v>7</v>
      </c>
      <c r="W70" s="180" t="str">
        <f>Exclosure.data.RAW!W70 &amp; ""</f>
        <v>45</v>
      </c>
      <c r="X70" s="178" t="str">
        <f>Exclosure.data.RAW!Z70 &amp; ""</f>
        <v>3.5</v>
      </c>
      <c r="Y70" s="178" t="str">
        <f>Exclosure.data.RAW!AA70 &amp; ""</f>
        <v>17</v>
      </c>
      <c r="Z70" s="178" t="str">
        <f>Exclosure.data.RAW!AB70 &amp; ""</f>
        <v>5</v>
      </c>
      <c r="AA70" s="178" t="str">
        <f>Exclosure.data.RAW!AC70 &amp; ""</f>
        <v>40</v>
      </c>
      <c r="AB70" s="181" t="str">
        <f>Exclosure.data.RAW!AH70 &amp; ""</f>
        <v>2.22</v>
      </c>
      <c r="AC70" s="181" t="str">
        <f>Exclosure.data.RAW!AK70 &amp; ""</f>
        <v>23.49</v>
      </c>
      <c r="AD70" s="181">
        <f>Exclosure.data.RAW!BH70</f>
        <v>25.709999999999997</v>
      </c>
      <c r="AE70" s="181" t="str">
        <f>Exclosure.data.RAW!AN70 &amp; ""</f>
        <v/>
      </c>
      <c r="AF70" s="181" t="str">
        <f>Exclosure.data.RAW!AO70 &amp; ""</f>
        <v/>
      </c>
      <c r="AG70" s="181" t="str">
        <f>Exclosure.data.RAW!AP70 &amp; ""</f>
        <v/>
      </c>
      <c r="AH70" s="181" t="str">
        <f>Exclosure.data.RAW!AQ70 &amp; ""</f>
        <v/>
      </c>
      <c r="AI70" s="181" t="str">
        <f>Exclosure.data.RAW!AR70 &amp; ""</f>
        <v/>
      </c>
      <c r="AJ70" s="181" t="str">
        <f>Exclosure.data.RAW!AS70 &amp; ""</f>
        <v/>
      </c>
      <c r="AK70" s="181" t="str">
        <f>Exclosure.data.RAW!AT70 &amp; ""</f>
        <v>0.23</v>
      </c>
      <c r="AL70" s="181" t="str">
        <f>Exclosure.data.RAW!AU70 &amp; ""</f>
        <v/>
      </c>
      <c r="AM70" s="181" t="str">
        <f>Exclosure.data.RAW!AV70 &amp; ""</f>
        <v/>
      </c>
      <c r="AN70" s="181" t="str">
        <f>Exclosure.data.RAW!AW70 &amp; ""</f>
        <v/>
      </c>
      <c r="AO70" s="181" t="str">
        <f>Exclosure.data.RAW!AX70 &amp; ""</f>
        <v/>
      </c>
      <c r="AP70" s="181" t="str">
        <f>Exclosure.data.RAW!AY70 &amp; ""</f>
        <v/>
      </c>
      <c r="AQ70" s="181" t="str">
        <f>Exclosure.data.RAW!AZ70 &amp; ""</f>
        <v/>
      </c>
      <c r="AR70" s="181" t="str">
        <f>Exclosure.data.RAW!BA70 &amp; ""</f>
        <v/>
      </c>
      <c r="AS70" s="181" t="str">
        <f>Exclosure.data.RAW!BB70 &amp; ""</f>
        <v>0.26</v>
      </c>
      <c r="AT70" s="181" t="str">
        <f>Exclosure.data.RAW!BC70 &amp; ""</f>
        <v/>
      </c>
      <c r="AU70" s="54" t="str">
        <f>Exclosure.data.RAW!BD70</f>
        <v/>
      </c>
      <c r="AV70" s="54">
        <f>Exclosure.data.RAW!BE70</f>
        <v>0.23</v>
      </c>
      <c r="AW70" s="54" t="str">
        <f>Exclosure.data.RAW!BF70</f>
        <v/>
      </c>
      <c r="AX70" s="54">
        <f>Exclosure.data.RAW!BG70</f>
        <v>0.26</v>
      </c>
    </row>
    <row r="71" spans="1:50" x14ac:dyDescent="0.25">
      <c r="A71" s="12" t="str">
        <f>Exclosure.data.RAW!A71</f>
        <v>WET_W_1_OP_H2</v>
      </c>
      <c r="B71" s="4" t="str">
        <f>Exclosure.data.RAW!B71</f>
        <v>WET_W_1_H2</v>
      </c>
      <c r="C71" s="4" t="str">
        <f>Exclosure.data.RAW!C71</f>
        <v>WET_W</v>
      </c>
      <c r="D71" s="4" t="str">
        <f>Exclosure.data.RAW!D71</f>
        <v>WET_W_1</v>
      </c>
      <c r="E71" s="4" t="str">
        <f>Exclosure.data.RAW!E71</f>
        <v>Handajega</v>
      </c>
      <c r="F71" s="12" t="str">
        <f>Exclosure.data.RAW!F71</f>
        <v>WET</v>
      </c>
      <c r="G71" s="12" t="str">
        <f>Exclosure.data.RAW!G71</f>
        <v>W</v>
      </c>
      <c r="H71" s="22">
        <f>Exclosure.data.RAW!H71</f>
        <v>1</v>
      </c>
      <c r="I71" s="12" t="str">
        <f>Exclosure.data.RAW!I71</f>
        <v>OP</v>
      </c>
      <c r="J71" s="12" t="str">
        <f>Exclosure.data.RAW!J71</f>
        <v>H2</v>
      </c>
      <c r="K71" s="21">
        <f>Exclosure.data.RAW!K71</f>
        <v>954</v>
      </c>
      <c r="L71" s="75">
        <f>Exclosure.data.RAW!L71</f>
        <v>-2.2724839860000001</v>
      </c>
      <c r="M71" s="75">
        <f>Exclosure.data.RAW!M71</f>
        <v>34.023325982999999</v>
      </c>
      <c r="N71" s="16">
        <f>Exclosure.data.RAW!N71</f>
        <v>42814</v>
      </c>
      <c r="O71" s="16">
        <f>Exclosure.data.RAW!O71</f>
        <v>42868</v>
      </c>
      <c r="P71" s="22" t="str">
        <f>Exclosure.data.RAW!P71 &amp; ""</f>
        <v>54</v>
      </c>
      <c r="Q71" s="52" t="str">
        <f>Exclosure.data.RAW!Q71 &amp; ""</f>
        <v>217.804459587</v>
      </c>
      <c r="R71" s="52" t="str">
        <f>Exclosure.data.RAW!R71 &amp; ""</f>
        <v>726.95253425</v>
      </c>
      <c r="S71" s="68" t="str">
        <f>Exclosure.data.RAW!S71</f>
        <v>The.tri</v>
      </c>
      <c r="T71" s="180" t="str">
        <f>Exclosure.data.RAW!T71 &amp; ""</f>
        <v>1.5</v>
      </c>
      <c r="U71" s="180" t="str">
        <f>Exclosure.data.RAW!U71 &amp; ""</f>
        <v>5.5</v>
      </c>
      <c r="V71" s="180" t="str">
        <f>Exclosure.data.RAW!V71 &amp; ""</f>
        <v>5</v>
      </c>
      <c r="W71" s="180" t="str">
        <f>Exclosure.data.RAW!W71 &amp; ""</f>
        <v>45</v>
      </c>
      <c r="X71" s="178" t="str">
        <f>Exclosure.data.RAW!Z71 &amp; ""</f>
        <v>5.2</v>
      </c>
      <c r="Y71" s="178" t="str">
        <f>Exclosure.data.RAW!AA71 &amp; ""</f>
        <v>10.2</v>
      </c>
      <c r="Z71" s="178" t="str">
        <f>Exclosure.data.RAW!AB71 &amp; ""</f>
        <v>5</v>
      </c>
      <c r="AA71" s="178" t="str">
        <f>Exclosure.data.RAW!AC71 &amp; ""</f>
        <v>30</v>
      </c>
      <c r="AB71" s="181" t="str">
        <f>Exclosure.data.RAW!AH71 &amp; ""</f>
        <v>1.43</v>
      </c>
      <c r="AC71" s="181" t="str">
        <f>Exclosure.data.RAW!AK71 &amp; ""</f>
        <v>35.27</v>
      </c>
      <c r="AD71" s="181">
        <f>Exclosure.data.RAW!BH71</f>
        <v>36.700000000000003</v>
      </c>
      <c r="AE71" s="181" t="str">
        <f>Exclosure.data.RAW!AN71 &amp; ""</f>
        <v/>
      </c>
      <c r="AF71" s="181" t="str">
        <f>Exclosure.data.RAW!AO71 &amp; ""</f>
        <v/>
      </c>
      <c r="AG71" s="181" t="str">
        <f>Exclosure.data.RAW!AP71 &amp; ""</f>
        <v/>
      </c>
      <c r="AH71" s="181" t="str">
        <f>Exclosure.data.RAW!AQ71 &amp; ""</f>
        <v/>
      </c>
      <c r="AI71" s="181" t="str">
        <f>Exclosure.data.RAW!AR71 &amp; ""</f>
        <v/>
      </c>
      <c r="AJ71" s="181" t="str">
        <f>Exclosure.data.RAW!AS71 &amp; ""</f>
        <v/>
      </c>
      <c r="AK71" s="181" t="str">
        <f>Exclosure.data.RAW!AT71 &amp; ""</f>
        <v>0.23</v>
      </c>
      <c r="AL71" s="181" t="str">
        <f>Exclosure.data.RAW!AU71 &amp; ""</f>
        <v/>
      </c>
      <c r="AM71" s="181" t="str">
        <f>Exclosure.data.RAW!AV71 &amp; ""</f>
        <v/>
      </c>
      <c r="AN71" s="181" t="str">
        <f>Exclosure.data.RAW!AW71 &amp; ""</f>
        <v/>
      </c>
      <c r="AO71" s="181" t="str">
        <f>Exclosure.data.RAW!AX71 &amp; ""</f>
        <v/>
      </c>
      <c r="AP71" s="181" t="str">
        <f>Exclosure.data.RAW!AY71 &amp; ""</f>
        <v/>
      </c>
      <c r="AQ71" s="181" t="str">
        <f>Exclosure.data.RAW!AZ71 &amp; ""</f>
        <v/>
      </c>
      <c r="AR71" s="181" t="str">
        <f>Exclosure.data.RAW!BA71 &amp; ""</f>
        <v/>
      </c>
      <c r="AS71" s="181" t="str">
        <f>Exclosure.data.RAW!BB71 &amp; ""</f>
        <v>0.24</v>
      </c>
      <c r="AT71" s="181" t="str">
        <f>Exclosure.data.RAW!BC71 &amp; ""</f>
        <v/>
      </c>
      <c r="AU71" s="54" t="str">
        <f>Exclosure.data.RAW!BD71</f>
        <v/>
      </c>
      <c r="AV71" s="54">
        <f>Exclosure.data.RAW!BE71</f>
        <v>0.23</v>
      </c>
      <c r="AW71" s="54" t="str">
        <f>Exclosure.data.RAW!BF71</f>
        <v/>
      </c>
      <c r="AX71" s="54">
        <f>Exclosure.data.RAW!BG71</f>
        <v>0.24</v>
      </c>
    </row>
    <row r="72" spans="1:50" x14ac:dyDescent="0.25">
      <c r="A72" s="12" t="str">
        <f>Exclosure.data.RAW!A72</f>
        <v>WET_W_2_EX_H2</v>
      </c>
      <c r="B72" s="4" t="str">
        <f>Exclosure.data.RAW!B72</f>
        <v>WET_W_2_H2</v>
      </c>
      <c r="C72" s="4" t="str">
        <f>Exclosure.data.RAW!C72</f>
        <v>WET_W</v>
      </c>
      <c r="D72" s="4" t="str">
        <f>Exclosure.data.RAW!D72</f>
        <v>WET_W_2</v>
      </c>
      <c r="E72" s="4" t="str">
        <f>Exclosure.data.RAW!E72</f>
        <v>Handajega</v>
      </c>
      <c r="F72" s="12" t="str">
        <f>Exclosure.data.RAW!F72</f>
        <v>WET</v>
      </c>
      <c r="G72" s="12" t="str">
        <f>Exclosure.data.RAW!G72</f>
        <v>W</v>
      </c>
      <c r="H72" s="22">
        <f>Exclosure.data.RAW!H72</f>
        <v>2</v>
      </c>
      <c r="I72" s="12" t="str">
        <f>Exclosure.data.RAW!I72</f>
        <v>EX</v>
      </c>
      <c r="J72" s="12" t="str">
        <f>Exclosure.data.RAW!J72</f>
        <v>H2</v>
      </c>
      <c r="K72" s="21">
        <f>Exclosure.data.RAW!K72</f>
        <v>953</v>
      </c>
      <c r="L72" s="75">
        <f>Exclosure.data.RAW!L72</f>
        <v>-2.2783000210000002</v>
      </c>
      <c r="M72" s="75">
        <f>Exclosure.data.RAW!M72</f>
        <v>34.024458965000001</v>
      </c>
      <c r="N72" s="16">
        <f>Exclosure.data.RAW!N72</f>
        <v>42814</v>
      </c>
      <c r="O72" s="16">
        <f>Exclosure.data.RAW!O72</f>
        <v>42868</v>
      </c>
      <c r="P72" s="22" t="str">
        <f>Exclosure.data.RAW!P72 &amp; ""</f>
        <v>54</v>
      </c>
      <c r="Q72" s="52" t="str">
        <f>Exclosure.data.RAW!Q72 &amp; ""</f>
        <v>217.804459587</v>
      </c>
      <c r="R72" s="52" t="str">
        <f>Exclosure.data.RAW!R72 &amp; ""</f>
        <v>509.148074663</v>
      </c>
      <c r="S72" s="68" t="str">
        <f>Exclosure.data.RAW!S72</f>
        <v>The.tri</v>
      </c>
      <c r="T72" s="180" t="str">
        <f>Exclosure.data.RAW!T72 &amp; ""</f>
        <v>1.5</v>
      </c>
      <c r="U72" s="180" t="str">
        <f>Exclosure.data.RAW!U72 &amp; ""</f>
        <v>1.4</v>
      </c>
      <c r="V72" s="180" t="str">
        <f>Exclosure.data.RAW!V72 &amp; ""</f>
        <v>8</v>
      </c>
      <c r="W72" s="180" t="str">
        <f>Exclosure.data.RAW!W72 &amp; ""</f>
        <v>35</v>
      </c>
      <c r="X72" s="178" t="str">
        <f>Exclosure.data.RAW!Z72 &amp; ""</f>
        <v>5</v>
      </c>
      <c r="Y72" s="178" t="str">
        <f>Exclosure.data.RAW!AA72 &amp; ""</f>
        <v>24.6</v>
      </c>
      <c r="Z72" s="178" t="str">
        <f>Exclosure.data.RAW!AB72 &amp; ""</f>
        <v>20</v>
      </c>
      <c r="AA72" s="178" t="str">
        <f>Exclosure.data.RAW!AC72 &amp; ""</f>
        <v>55</v>
      </c>
      <c r="AB72" s="181" t="str">
        <f>Exclosure.data.RAW!AH72 &amp; ""</f>
        <v>14.86</v>
      </c>
      <c r="AC72" s="181" t="str">
        <f>Exclosure.data.RAW!AK72 &amp; ""</f>
        <v>37.83</v>
      </c>
      <c r="AD72" s="181">
        <f>Exclosure.data.RAW!BH72</f>
        <v>52.69</v>
      </c>
      <c r="AE72" s="181" t="str">
        <f>Exclosure.data.RAW!AN72 &amp; ""</f>
        <v/>
      </c>
      <c r="AF72" s="181" t="str">
        <f>Exclosure.data.RAW!AO72 &amp; ""</f>
        <v/>
      </c>
      <c r="AG72" s="181" t="str">
        <f>Exclosure.data.RAW!AP72 &amp; ""</f>
        <v/>
      </c>
      <c r="AH72" s="181" t="str">
        <f>Exclosure.data.RAW!AQ72 &amp; ""</f>
        <v/>
      </c>
      <c r="AI72" s="181" t="str">
        <f>Exclosure.data.RAW!AR72 &amp; ""</f>
        <v/>
      </c>
      <c r="AJ72" s="181" t="str">
        <f>Exclosure.data.RAW!AS72 &amp; ""</f>
        <v/>
      </c>
      <c r="AK72" s="181" t="str">
        <f>Exclosure.data.RAW!AT72 &amp; ""</f>
        <v>0.23</v>
      </c>
      <c r="AL72" s="181" t="str">
        <f>Exclosure.data.RAW!AU72 &amp; ""</f>
        <v/>
      </c>
      <c r="AM72" s="181" t="str">
        <f>Exclosure.data.RAW!AV72 &amp; ""</f>
        <v>1.4</v>
      </c>
      <c r="AN72" s="181" t="str">
        <f>Exclosure.data.RAW!AW72 &amp; ""</f>
        <v/>
      </c>
      <c r="AO72" s="181" t="str">
        <f>Exclosure.data.RAW!AX72 &amp; ""</f>
        <v/>
      </c>
      <c r="AP72" s="181" t="str">
        <f>Exclosure.data.RAW!AY72 &amp; ""</f>
        <v/>
      </c>
      <c r="AQ72" s="181" t="str">
        <f>Exclosure.data.RAW!AZ72 &amp; ""</f>
        <v>0.16</v>
      </c>
      <c r="AR72" s="181" t="str">
        <f>Exclosure.data.RAW!BA72 &amp; ""</f>
        <v/>
      </c>
      <c r="AS72" s="181" t="str">
        <f>Exclosure.data.RAW!BB72 &amp; ""</f>
        <v/>
      </c>
      <c r="AT72" s="181" t="str">
        <f>Exclosure.data.RAW!BC72 &amp; ""</f>
        <v/>
      </c>
      <c r="AU72" s="54" t="str">
        <f>Exclosure.data.RAW!BD72</f>
        <v/>
      </c>
      <c r="AV72" s="54">
        <f>Exclosure.data.RAW!BE72</f>
        <v>0.23</v>
      </c>
      <c r="AW72" s="54">
        <f>Exclosure.data.RAW!BF72</f>
        <v>1.4</v>
      </c>
      <c r="AX72" s="54">
        <f>Exclosure.data.RAW!BG72</f>
        <v>0.16</v>
      </c>
    </row>
    <row r="73" spans="1:50" x14ac:dyDescent="0.25">
      <c r="A73" s="12" t="str">
        <f>Exclosure.data.RAW!A73</f>
        <v>WET_W_2_OP_H2</v>
      </c>
      <c r="B73" s="4" t="str">
        <f>Exclosure.data.RAW!B73</f>
        <v>WET_W_2_H2</v>
      </c>
      <c r="C73" s="4" t="str">
        <f>Exclosure.data.RAW!C73</f>
        <v>WET_W</v>
      </c>
      <c r="D73" s="4" t="str">
        <f>Exclosure.data.RAW!D73</f>
        <v>WET_W_2</v>
      </c>
      <c r="E73" s="4" t="str">
        <f>Exclosure.data.RAW!E73</f>
        <v>Handajega</v>
      </c>
      <c r="F73" s="12" t="str">
        <f>Exclosure.data.RAW!F73</f>
        <v>WET</v>
      </c>
      <c r="G73" s="12" t="str">
        <f>Exclosure.data.RAW!G73</f>
        <v>W</v>
      </c>
      <c r="H73" s="22">
        <f>Exclosure.data.RAW!H73</f>
        <v>2</v>
      </c>
      <c r="I73" s="12" t="str">
        <f>Exclosure.data.RAW!I73</f>
        <v>OP</v>
      </c>
      <c r="J73" s="12" t="str">
        <f>Exclosure.data.RAW!J73</f>
        <v>H2</v>
      </c>
      <c r="K73" s="21">
        <f>Exclosure.data.RAW!K73</f>
        <v>953</v>
      </c>
      <c r="L73" s="75">
        <f>Exclosure.data.RAW!L73</f>
        <v>-2.2783000210000002</v>
      </c>
      <c r="M73" s="75">
        <f>Exclosure.data.RAW!M73</f>
        <v>34.024458965000001</v>
      </c>
      <c r="N73" s="16">
        <f>Exclosure.data.RAW!N73</f>
        <v>42814</v>
      </c>
      <c r="O73" s="16">
        <f>Exclosure.data.RAW!O73</f>
        <v>42868</v>
      </c>
      <c r="P73" s="22" t="str">
        <f>Exclosure.data.RAW!P73 &amp; ""</f>
        <v>54</v>
      </c>
      <c r="Q73" s="52" t="str">
        <f>Exclosure.data.RAW!Q73 &amp; ""</f>
        <v>217.804459587</v>
      </c>
      <c r="R73" s="52" t="str">
        <f>Exclosure.data.RAW!R73 &amp; ""</f>
        <v>726.95253425</v>
      </c>
      <c r="S73" s="68" t="str">
        <f>Exclosure.data.RAW!S73</f>
        <v>The.tri</v>
      </c>
      <c r="T73" s="180" t="str">
        <f>Exclosure.data.RAW!T73 &amp; ""</f>
        <v>0.8</v>
      </c>
      <c r="U73" s="180" t="str">
        <f>Exclosure.data.RAW!U73 &amp; ""</f>
        <v>3.7</v>
      </c>
      <c r="V73" s="180" t="str">
        <f>Exclosure.data.RAW!V73 &amp; ""</f>
        <v>15</v>
      </c>
      <c r="W73" s="180" t="str">
        <f>Exclosure.data.RAW!W73 &amp; ""</f>
        <v>35</v>
      </c>
      <c r="X73" s="178" t="str">
        <f>Exclosure.data.RAW!Z73 &amp; ""</f>
        <v>3</v>
      </c>
      <c r="Y73" s="178" t="str">
        <f>Exclosure.data.RAW!AA73 &amp; ""</f>
        <v>9.6</v>
      </c>
      <c r="Z73" s="178" t="str">
        <f>Exclosure.data.RAW!AB73 &amp; ""</f>
        <v>15</v>
      </c>
      <c r="AA73" s="178" t="str">
        <f>Exclosure.data.RAW!AC73 &amp; ""</f>
        <v>50</v>
      </c>
      <c r="AB73" s="181" t="str">
        <f>Exclosure.data.RAW!AH73 &amp; ""</f>
        <v/>
      </c>
      <c r="AC73" s="181" t="str">
        <f>Exclosure.data.RAW!AK73 &amp; ""</f>
        <v>12.97</v>
      </c>
      <c r="AD73" s="181">
        <f>Exclosure.data.RAW!BH73</f>
        <v>12.97</v>
      </c>
      <c r="AE73" s="181" t="str">
        <f>Exclosure.data.RAW!AN73 &amp; ""</f>
        <v/>
      </c>
      <c r="AF73" s="181" t="str">
        <f>Exclosure.data.RAW!AO73 &amp; ""</f>
        <v/>
      </c>
      <c r="AG73" s="181" t="str">
        <f>Exclosure.data.RAW!AP73 &amp; ""</f>
        <v/>
      </c>
      <c r="AH73" s="181" t="str">
        <f>Exclosure.data.RAW!AQ73 &amp; ""</f>
        <v/>
      </c>
      <c r="AI73" s="181" t="str">
        <f>Exclosure.data.RAW!AR73 &amp; ""</f>
        <v/>
      </c>
      <c r="AJ73" s="181" t="str">
        <f>Exclosure.data.RAW!AS73 &amp; ""</f>
        <v/>
      </c>
      <c r="AK73" s="181" t="str">
        <f>Exclosure.data.RAW!AT73 &amp; ""</f>
        <v/>
      </c>
      <c r="AL73" s="181" t="str">
        <f>Exclosure.data.RAW!AU73 &amp; ""</f>
        <v/>
      </c>
      <c r="AM73" s="181" t="str">
        <f>Exclosure.data.RAW!AV73 &amp; ""</f>
        <v/>
      </c>
      <c r="AN73" s="181" t="str">
        <f>Exclosure.data.RAW!AW73 &amp; ""</f>
        <v/>
      </c>
      <c r="AO73" s="181" t="str">
        <f>Exclosure.data.RAW!AX73 &amp; ""</f>
        <v/>
      </c>
      <c r="AP73" s="181" t="str">
        <f>Exclosure.data.RAW!AY73 &amp; ""</f>
        <v/>
      </c>
      <c r="AQ73" s="181" t="str">
        <f>Exclosure.data.RAW!AZ73 &amp; ""</f>
        <v/>
      </c>
      <c r="AR73" s="181" t="str">
        <f>Exclosure.data.RAW!BA73 &amp; ""</f>
        <v/>
      </c>
      <c r="AS73" s="181" t="str">
        <f>Exclosure.data.RAW!BB73 &amp; ""</f>
        <v>0.34</v>
      </c>
      <c r="AT73" s="181" t="str">
        <f>Exclosure.data.RAW!BC73 &amp; ""</f>
        <v/>
      </c>
      <c r="AU73" s="54" t="str">
        <f>Exclosure.data.RAW!BD73</f>
        <v/>
      </c>
      <c r="AV73" s="54" t="str">
        <f>Exclosure.data.RAW!BE73</f>
        <v/>
      </c>
      <c r="AW73" s="54" t="str">
        <f>Exclosure.data.RAW!BF73</f>
        <v/>
      </c>
      <c r="AX73" s="54">
        <f>Exclosure.data.RAW!BG73</f>
        <v>0.34</v>
      </c>
    </row>
    <row r="74" spans="1:50" x14ac:dyDescent="0.25">
      <c r="A74" s="12" t="str">
        <f>Exclosure.data.RAW!A74</f>
        <v>WET_W_3_EX_H2</v>
      </c>
      <c r="B74" s="4" t="str">
        <f>Exclosure.data.RAW!B74</f>
        <v>WET_W_3_H2</v>
      </c>
      <c r="C74" s="4" t="str">
        <f>Exclosure.data.RAW!C74</f>
        <v>WET_W</v>
      </c>
      <c r="D74" s="4" t="str">
        <f>Exclosure.data.RAW!D74</f>
        <v>WET_W_3</v>
      </c>
      <c r="E74" s="4" t="str">
        <f>Exclosure.data.RAW!E74</f>
        <v>Handajega</v>
      </c>
      <c r="F74" s="12" t="str">
        <f>Exclosure.data.RAW!F74</f>
        <v>WET</v>
      </c>
      <c r="G74" s="12" t="str">
        <f>Exclosure.data.RAW!G74</f>
        <v>W</v>
      </c>
      <c r="H74" s="22">
        <f>Exclosure.data.RAW!H74</f>
        <v>3</v>
      </c>
      <c r="I74" s="12" t="str">
        <f>Exclosure.data.RAW!I74</f>
        <v>EX</v>
      </c>
      <c r="J74" s="12" t="str">
        <f>Exclosure.data.RAW!J74</f>
        <v>H2</v>
      </c>
      <c r="K74" s="21">
        <f>Exclosure.data.RAW!K74</f>
        <v>951</v>
      </c>
      <c r="L74" s="75">
        <f>Exclosure.data.RAW!L74</f>
        <v>-2.2779990269999999</v>
      </c>
      <c r="M74" s="75">
        <f>Exclosure.data.RAW!M74</f>
        <v>34.027678035000001</v>
      </c>
      <c r="N74" s="16">
        <f>Exclosure.data.RAW!N74</f>
        <v>42815</v>
      </c>
      <c r="O74" s="16">
        <f>Exclosure.data.RAW!O74</f>
        <v>42868</v>
      </c>
      <c r="P74" s="22" t="str">
        <f>Exclosure.data.RAW!P74 &amp; ""</f>
        <v>53</v>
      </c>
      <c r="Q74" s="52" t="str">
        <f>Exclosure.data.RAW!Q74 &amp; ""</f>
        <v>213.793256298</v>
      </c>
      <c r="R74" s="52" t="str">
        <f>Exclosure.data.RAW!R74 &amp; ""</f>
        <v>518.850849188</v>
      </c>
      <c r="S74" s="68" t="str">
        <f>Exclosure.data.RAW!S74</f>
        <v>The.tri</v>
      </c>
      <c r="T74" s="180" t="str">
        <f>Exclosure.data.RAW!T74 &amp; ""</f>
        <v>2.8</v>
      </c>
      <c r="U74" s="180" t="str">
        <f>Exclosure.data.RAW!U74 &amp; ""</f>
        <v>1.4</v>
      </c>
      <c r="V74" s="180" t="str">
        <f>Exclosure.data.RAW!V74 &amp; ""</f>
        <v>15</v>
      </c>
      <c r="W74" s="180" t="str">
        <f>Exclosure.data.RAW!W74 &amp; ""</f>
        <v>35</v>
      </c>
      <c r="X74" s="178" t="str">
        <f>Exclosure.data.RAW!Z74 &amp; ""</f>
        <v>3.5</v>
      </c>
      <c r="Y74" s="178" t="str">
        <f>Exclosure.data.RAW!AA74 &amp; ""</f>
        <v>31.6</v>
      </c>
      <c r="Z74" s="178" t="str">
        <f>Exclosure.data.RAW!AB74 &amp; ""</f>
        <v>40</v>
      </c>
      <c r="AA74" s="178" t="str">
        <f>Exclosure.data.RAW!AC74 &amp; ""</f>
        <v>65</v>
      </c>
      <c r="AB74" s="181" t="str">
        <f>Exclosure.data.RAW!AH74 &amp; ""</f>
        <v>63.96</v>
      </c>
      <c r="AC74" s="181" t="str">
        <f>Exclosure.data.RAW!AK74 &amp; ""</f>
        <v>17.08</v>
      </c>
      <c r="AD74" s="181">
        <f>Exclosure.data.RAW!BH74</f>
        <v>81.039999999999992</v>
      </c>
      <c r="AE74" s="181" t="str">
        <f>Exclosure.data.RAW!AN74 &amp; ""</f>
        <v>1.44</v>
      </c>
      <c r="AF74" s="181" t="str">
        <f>Exclosure.data.RAW!AO74 &amp; ""</f>
        <v>0.84</v>
      </c>
      <c r="AG74" s="181" t="str">
        <f>Exclosure.data.RAW!AP74 &amp; ""</f>
        <v/>
      </c>
      <c r="AH74" s="181" t="str">
        <f>Exclosure.data.RAW!AQ74 &amp; ""</f>
        <v/>
      </c>
      <c r="AI74" s="181" t="str">
        <f>Exclosure.data.RAW!AR74 &amp; ""</f>
        <v>0.12</v>
      </c>
      <c r="AJ74" s="181" t="str">
        <f>Exclosure.data.RAW!AS74 &amp; ""</f>
        <v>0.19</v>
      </c>
      <c r="AK74" s="181" t="str">
        <f>Exclosure.data.RAW!AT74 &amp; ""</f>
        <v/>
      </c>
      <c r="AL74" s="181" t="str">
        <f>Exclosure.data.RAW!AU74 &amp; ""</f>
        <v/>
      </c>
      <c r="AM74" s="181" t="str">
        <f>Exclosure.data.RAW!AV74 &amp; ""</f>
        <v/>
      </c>
      <c r="AN74" s="181" t="str">
        <f>Exclosure.data.RAW!AW74 &amp; ""</f>
        <v>1.23</v>
      </c>
      <c r="AO74" s="181" t="str">
        <f>Exclosure.data.RAW!AX74 &amp; ""</f>
        <v/>
      </c>
      <c r="AP74" s="181" t="str">
        <f>Exclosure.data.RAW!AY74 &amp; ""</f>
        <v/>
      </c>
      <c r="AQ74" s="181" t="str">
        <f>Exclosure.data.RAW!AZ74 &amp; ""</f>
        <v/>
      </c>
      <c r="AR74" s="181" t="str">
        <f>Exclosure.data.RAW!BA74 &amp; ""</f>
        <v>0.23</v>
      </c>
      <c r="AS74" s="181" t="str">
        <f>Exclosure.data.RAW!BB74 &amp; ""</f>
        <v>0.27</v>
      </c>
      <c r="AT74" s="181" t="str">
        <f>Exclosure.data.RAW!BC74 &amp; ""</f>
        <v/>
      </c>
      <c r="AU74" s="54">
        <f>Exclosure.data.RAW!BD74</f>
        <v>1.44</v>
      </c>
      <c r="AV74" s="54">
        <f>Exclosure.data.RAW!BE74</f>
        <v>0.12</v>
      </c>
      <c r="AW74" s="54">
        <f>Exclosure.data.RAW!BF74</f>
        <v>1.23</v>
      </c>
      <c r="AX74" s="54">
        <f>Exclosure.data.RAW!BG74</f>
        <v>0.27</v>
      </c>
    </row>
    <row r="75" spans="1:50" x14ac:dyDescent="0.25">
      <c r="A75" s="12" t="str">
        <f>Exclosure.data.RAW!A75</f>
        <v>WET_W_3_OP_H2</v>
      </c>
      <c r="B75" s="4" t="str">
        <f>Exclosure.data.RAW!B75</f>
        <v>WET_W_3_H2</v>
      </c>
      <c r="C75" s="4" t="str">
        <f>Exclosure.data.RAW!C75</f>
        <v>WET_W</v>
      </c>
      <c r="D75" s="4" t="str">
        <f>Exclosure.data.RAW!D75</f>
        <v>WET_W_3</v>
      </c>
      <c r="E75" s="4" t="str">
        <f>Exclosure.data.RAW!E75</f>
        <v>Handajega</v>
      </c>
      <c r="F75" s="12" t="str">
        <f>Exclosure.data.RAW!F75</f>
        <v>WET</v>
      </c>
      <c r="G75" s="12" t="str">
        <f>Exclosure.data.RAW!G75</f>
        <v>W</v>
      </c>
      <c r="H75" s="22">
        <f>Exclosure.data.RAW!H75</f>
        <v>3</v>
      </c>
      <c r="I75" s="12" t="str">
        <f>Exclosure.data.RAW!I75</f>
        <v>OP</v>
      </c>
      <c r="J75" s="12" t="str">
        <f>Exclosure.data.RAW!J75</f>
        <v>H2</v>
      </c>
      <c r="K75" s="21">
        <f>Exclosure.data.RAW!K75</f>
        <v>951</v>
      </c>
      <c r="L75" s="75">
        <f>Exclosure.data.RAW!L75</f>
        <v>-2.2779990269999999</v>
      </c>
      <c r="M75" s="75">
        <f>Exclosure.data.RAW!M75</f>
        <v>34.027678035000001</v>
      </c>
      <c r="N75" s="16">
        <f>Exclosure.data.RAW!N75</f>
        <v>42815</v>
      </c>
      <c r="O75" s="16">
        <f>Exclosure.data.RAW!O75</f>
        <v>42868</v>
      </c>
      <c r="P75" s="22" t="str">
        <f>Exclosure.data.RAW!P75 &amp; ""</f>
        <v>53</v>
      </c>
      <c r="Q75" s="52" t="str">
        <f>Exclosure.data.RAW!Q75 &amp; ""</f>
        <v>213.793256298</v>
      </c>
      <c r="R75" s="52" t="str">
        <f>Exclosure.data.RAW!R75 &amp; ""</f>
        <v>732.644105486</v>
      </c>
      <c r="S75" s="68" t="str">
        <f>Exclosure.data.RAW!S75</f>
        <v>The.tri</v>
      </c>
      <c r="T75" s="180" t="str">
        <f>Exclosure.data.RAW!T75 &amp; ""</f>
        <v>2.7</v>
      </c>
      <c r="U75" s="180" t="str">
        <f>Exclosure.data.RAW!U75 &amp; ""</f>
        <v>1.5</v>
      </c>
      <c r="V75" s="180" t="str">
        <f>Exclosure.data.RAW!V75 &amp; ""</f>
        <v>33</v>
      </c>
      <c r="W75" s="180" t="str">
        <f>Exclosure.data.RAW!W75 &amp; ""</f>
        <v>40</v>
      </c>
      <c r="X75" s="178" t="str">
        <f>Exclosure.data.RAW!Z75 &amp; ""</f>
        <v>3.2</v>
      </c>
      <c r="Y75" s="178" t="str">
        <f>Exclosure.data.RAW!AA75 &amp; ""</f>
        <v>13.2</v>
      </c>
      <c r="Z75" s="178" t="str">
        <f>Exclosure.data.RAW!AB75 &amp; ""</f>
        <v>20</v>
      </c>
      <c r="AA75" s="178" t="str">
        <f>Exclosure.data.RAW!AC75 &amp; ""</f>
        <v>55</v>
      </c>
      <c r="AB75" s="181" t="str">
        <f>Exclosure.data.RAW!AH75 &amp; ""</f>
        <v/>
      </c>
      <c r="AC75" s="181" t="str">
        <f>Exclosure.data.RAW!AK75 &amp; ""</f>
        <v>17.26</v>
      </c>
      <c r="AD75" s="181">
        <f>Exclosure.data.RAW!BH75</f>
        <v>17.260000000000002</v>
      </c>
      <c r="AE75" s="181" t="str">
        <f>Exclosure.data.RAW!AN75 &amp; ""</f>
        <v/>
      </c>
      <c r="AF75" s="181" t="str">
        <f>Exclosure.data.RAW!AO75 &amp; ""</f>
        <v/>
      </c>
      <c r="AG75" s="181" t="str">
        <f>Exclosure.data.RAW!AP75 &amp; ""</f>
        <v/>
      </c>
      <c r="AH75" s="181" t="str">
        <f>Exclosure.data.RAW!AQ75 &amp; ""</f>
        <v/>
      </c>
      <c r="AI75" s="181" t="str">
        <f>Exclosure.data.RAW!AR75 &amp; ""</f>
        <v/>
      </c>
      <c r="AJ75" s="181" t="str">
        <f>Exclosure.data.RAW!AS75 &amp; ""</f>
        <v/>
      </c>
      <c r="AK75" s="181" t="str">
        <f>Exclosure.data.RAW!AT75 &amp; ""</f>
        <v/>
      </c>
      <c r="AL75" s="181" t="str">
        <f>Exclosure.data.RAW!AU75 &amp; ""</f>
        <v/>
      </c>
      <c r="AM75" s="181" t="str">
        <f>Exclosure.data.RAW!AV75 &amp; ""</f>
        <v>1.16</v>
      </c>
      <c r="AN75" s="181" t="str">
        <f>Exclosure.data.RAW!AW75 &amp; ""</f>
        <v>1.26</v>
      </c>
      <c r="AO75" s="181" t="str">
        <f>Exclosure.data.RAW!AX75 &amp; ""</f>
        <v/>
      </c>
      <c r="AP75" s="181" t="str">
        <f>Exclosure.data.RAW!AY75 &amp; ""</f>
        <v/>
      </c>
      <c r="AQ75" s="181" t="str">
        <f>Exclosure.data.RAW!AZ75 &amp; ""</f>
        <v>0.15</v>
      </c>
      <c r="AR75" s="181" t="str">
        <f>Exclosure.data.RAW!BA75 &amp; ""</f>
        <v>0.22</v>
      </c>
      <c r="AS75" s="181" t="str">
        <f>Exclosure.data.RAW!BB75 &amp; ""</f>
        <v/>
      </c>
      <c r="AT75" s="181" t="str">
        <f>Exclosure.data.RAW!BC75 &amp; ""</f>
        <v/>
      </c>
      <c r="AU75" s="54" t="str">
        <f>Exclosure.data.RAW!BD75</f>
        <v/>
      </c>
      <c r="AV75" s="54" t="str">
        <f>Exclosure.data.RAW!BE75</f>
        <v/>
      </c>
      <c r="AW75" s="54">
        <f>Exclosure.data.RAW!BF75</f>
        <v>1.1599999999999999</v>
      </c>
      <c r="AX75" s="54">
        <f>Exclosure.data.RAW!BG75</f>
        <v>0.15</v>
      </c>
    </row>
    <row r="76" spans="1:50" x14ac:dyDescent="0.25">
      <c r="A76" s="12" t="str">
        <f>Exclosure.data.RAW!A76</f>
        <v>WET_W_4_EX_H2</v>
      </c>
      <c r="B76" s="4" t="str">
        <f>Exclosure.data.RAW!B76</f>
        <v>WET_W_4_H2</v>
      </c>
      <c r="C76" s="4" t="str">
        <f>Exclosure.data.RAW!C76</f>
        <v>WET_W</v>
      </c>
      <c r="D76" s="4" t="str">
        <f>Exclosure.data.RAW!D76</f>
        <v>WET_W_4</v>
      </c>
      <c r="E76" s="4" t="str">
        <f>Exclosure.data.RAW!E76</f>
        <v>Handajega</v>
      </c>
      <c r="F76" s="12" t="str">
        <f>Exclosure.data.RAW!F76</f>
        <v>WET</v>
      </c>
      <c r="G76" s="12" t="str">
        <f>Exclosure.data.RAW!G76</f>
        <v>W</v>
      </c>
      <c r="H76" s="22">
        <f>Exclosure.data.RAW!H76</f>
        <v>4</v>
      </c>
      <c r="I76" s="12" t="str">
        <f>Exclosure.data.RAW!I76</f>
        <v>EX</v>
      </c>
      <c r="J76" s="12" t="str">
        <f>Exclosure.data.RAW!J76</f>
        <v>H2</v>
      </c>
      <c r="K76" s="21">
        <f>Exclosure.data.RAW!K76</f>
        <v>950</v>
      </c>
      <c r="L76" s="75">
        <f>Exclosure.data.RAW!L76</f>
        <v>-2.2788369660000001</v>
      </c>
      <c r="M76" s="75">
        <f>Exclosure.data.RAW!M76</f>
        <v>34.031883989999997</v>
      </c>
      <c r="N76" s="16">
        <f>Exclosure.data.RAW!N76</f>
        <v>42815</v>
      </c>
      <c r="O76" s="16">
        <f>Exclosure.data.RAW!O76</f>
        <v>42868</v>
      </c>
      <c r="P76" s="22" t="str">
        <f>Exclosure.data.RAW!P76 &amp; ""</f>
        <v>53</v>
      </c>
      <c r="Q76" s="52" t="str">
        <f>Exclosure.data.RAW!Q76 &amp; ""</f>
        <v>213.793256298</v>
      </c>
      <c r="R76" s="52" t="str">
        <f>Exclosure.data.RAW!R76 &amp; ""</f>
        <v>518.850849188</v>
      </c>
      <c r="S76" s="68" t="str">
        <f>Exclosure.data.RAW!S76</f>
        <v>The.tri</v>
      </c>
      <c r="T76" s="180" t="str">
        <f>Exclosure.data.RAW!T76 &amp; ""</f>
        <v>1</v>
      </c>
      <c r="U76" s="180" t="str">
        <f>Exclosure.data.RAW!U76 &amp; ""</f>
        <v>3.3</v>
      </c>
      <c r="V76" s="180" t="str">
        <f>Exclosure.data.RAW!V76 &amp; ""</f>
        <v>25</v>
      </c>
      <c r="W76" s="180" t="str">
        <f>Exclosure.data.RAW!W76 &amp; ""</f>
        <v>40</v>
      </c>
      <c r="X76" s="178" t="str">
        <f>Exclosure.data.RAW!Z76 &amp; ""</f>
        <v>3.5</v>
      </c>
      <c r="Y76" s="178" t="str">
        <f>Exclosure.data.RAW!AA76 &amp; ""</f>
        <v>20.6</v>
      </c>
      <c r="Z76" s="178" t="str">
        <f>Exclosure.data.RAW!AB76 &amp; ""</f>
        <v>15</v>
      </c>
      <c r="AA76" s="178" t="str">
        <f>Exclosure.data.RAW!AC76 &amp; ""</f>
        <v>50</v>
      </c>
      <c r="AB76" s="181" t="str">
        <f>Exclosure.data.RAW!AH76 &amp; ""</f>
        <v>9.28</v>
      </c>
      <c r="AC76" s="181" t="str">
        <f>Exclosure.data.RAW!AK76 &amp; ""</f>
        <v>24.44</v>
      </c>
      <c r="AD76" s="181">
        <f>Exclosure.data.RAW!BH76</f>
        <v>33.72</v>
      </c>
      <c r="AE76" s="181" t="str">
        <f>Exclosure.data.RAW!AN76 &amp; ""</f>
        <v/>
      </c>
      <c r="AF76" s="181" t="str">
        <f>Exclosure.data.RAW!AO76 &amp; ""</f>
        <v>1.23</v>
      </c>
      <c r="AG76" s="181" t="str">
        <f>Exclosure.data.RAW!AP76 &amp; ""</f>
        <v/>
      </c>
      <c r="AH76" s="181" t="str">
        <f>Exclosure.data.RAW!AQ76 &amp; ""</f>
        <v/>
      </c>
      <c r="AI76" s="181" t="str">
        <f>Exclosure.data.RAW!AR76 &amp; ""</f>
        <v/>
      </c>
      <c r="AJ76" s="181" t="str">
        <f>Exclosure.data.RAW!AS76 &amp; ""</f>
        <v>0.21</v>
      </c>
      <c r="AK76" s="181" t="str">
        <f>Exclosure.data.RAW!AT76 &amp; ""</f>
        <v>0.25</v>
      </c>
      <c r="AL76" s="181" t="str">
        <f>Exclosure.data.RAW!AU76 &amp; ""</f>
        <v/>
      </c>
      <c r="AM76" s="181" t="str">
        <f>Exclosure.data.RAW!AV76 &amp; ""</f>
        <v>1.33</v>
      </c>
      <c r="AN76" s="181" t="str">
        <f>Exclosure.data.RAW!AW76 &amp; ""</f>
        <v/>
      </c>
      <c r="AO76" s="181" t="str">
        <f>Exclosure.data.RAW!AX76 &amp; ""</f>
        <v/>
      </c>
      <c r="AP76" s="181" t="str">
        <f>Exclosure.data.RAW!AY76 &amp; ""</f>
        <v/>
      </c>
      <c r="AQ76" s="181" t="str">
        <f>Exclosure.data.RAW!AZ76 &amp; ""</f>
        <v>0.1</v>
      </c>
      <c r="AR76" s="181" t="str">
        <f>Exclosure.data.RAW!BA76 &amp; ""</f>
        <v/>
      </c>
      <c r="AS76" s="181" t="str">
        <f>Exclosure.data.RAW!BB76 &amp; ""</f>
        <v/>
      </c>
      <c r="AT76" s="181" t="str">
        <f>Exclosure.data.RAW!BC76 &amp; ""</f>
        <v/>
      </c>
      <c r="AU76" s="54">
        <f>Exclosure.data.RAW!BD76</f>
        <v>1.23</v>
      </c>
      <c r="AV76" s="54">
        <f>Exclosure.data.RAW!BE76</f>
        <v>0.25</v>
      </c>
      <c r="AW76" s="54">
        <f>Exclosure.data.RAW!BF76</f>
        <v>1.33</v>
      </c>
      <c r="AX76" s="54">
        <f>Exclosure.data.RAW!BG76</f>
        <v>0.1</v>
      </c>
    </row>
    <row r="77" spans="1:50" x14ac:dyDescent="0.25">
      <c r="A77" s="12" t="str">
        <f>Exclosure.data.RAW!A77</f>
        <v>WET_W_4_OP_H2</v>
      </c>
      <c r="B77" s="4" t="str">
        <f>Exclosure.data.RAW!B77</f>
        <v>WET_W_4_H2</v>
      </c>
      <c r="C77" s="4" t="str">
        <f>Exclosure.data.RAW!C77</f>
        <v>WET_W</v>
      </c>
      <c r="D77" s="4" t="str">
        <f>Exclosure.data.RAW!D77</f>
        <v>WET_W_4</v>
      </c>
      <c r="E77" s="4" t="str">
        <f>Exclosure.data.RAW!E77</f>
        <v>Handajega</v>
      </c>
      <c r="F77" s="12" t="str">
        <f>Exclosure.data.RAW!F77</f>
        <v>WET</v>
      </c>
      <c r="G77" s="12" t="str">
        <f>Exclosure.data.RAW!G77</f>
        <v>W</v>
      </c>
      <c r="H77" s="22">
        <f>Exclosure.data.RAW!H77</f>
        <v>4</v>
      </c>
      <c r="I77" s="12" t="str">
        <f>Exclosure.data.RAW!I77</f>
        <v>OP</v>
      </c>
      <c r="J77" s="12" t="str">
        <f>Exclosure.data.RAW!J77</f>
        <v>H2</v>
      </c>
      <c r="K77" s="21">
        <f>Exclosure.data.RAW!K77</f>
        <v>950</v>
      </c>
      <c r="L77" s="75">
        <f>Exclosure.data.RAW!L77</f>
        <v>-2.2788369660000001</v>
      </c>
      <c r="M77" s="75">
        <f>Exclosure.data.RAW!M77</f>
        <v>34.031883989999997</v>
      </c>
      <c r="N77" s="16">
        <f>Exclosure.data.RAW!N77</f>
        <v>42815</v>
      </c>
      <c r="O77" s="16">
        <f>Exclosure.data.RAW!O77</f>
        <v>42868</v>
      </c>
      <c r="P77" s="22" t="str">
        <f>Exclosure.data.RAW!P77 &amp; ""</f>
        <v>53</v>
      </c>
      <c r="Q77" s="52" t="str">
        <f>Exclosure.data.RAW!Q77 &amp; ""</f>
        <v>213.793256298</v>
      </c>
      <c r="R77" s="52" t="str">
        <f>Exclosure.data.RAW!R77 &amp; ""</f>
        <v>732.644105486</v>
      </c>
      <c r="S77" s="68" t="str">
        <f>Exclosure.data.RAW!S77</f>
        <v>The.tri</v>
      </c>
      <c r="T77" s="180" t="str">
        <f>Exclosure.data.RAW!T77 &amp; ""</f>
        <v>0.7</v>
      </c>
      <c r="U77" s="180" t="str">
        <f>Exclosure.data.RAW!U77 &amp; ""</f>
        <v>1.4</v>
      </c>
      <c r="V77" s="180" t="str">
        <f>Exclosure.data.RAW!V77 &amp; ""</f>
        <v>18</v>
      </c>
      <c r="W77" s="180" t="str">
        <f>Exclosure.data.RAW!W77 &amp; ""</f>
        <v>35</v>
      </c>
      <c r="X77" s="178" t="str">
        <f>Exclosure.data.RAW!Z77 &amp; ""</f>
        <v>2</v>
      </c>
      <c r="Y77" s="178" t="str">
        <f>Exclosure.data.RAW!AA77 &amp; ""</f>
        <v>6</v>
      </c>
      <c r="Z77" s="178" t="str">
        <f>Exclosure.data.RAW!AB77 &amp; ""</f>
        <v>10</v>
      </c>
      <c r="AA77" s="178" t="str">
        <f>Exclosure.data.RAW!AC77 &amp; ""</f>
        <v>30</v>
      </c>
      <c r="AB77" s="181" t="str">
        <f>Exclosure.data.RAW!AH77 &amp; ""</f>
        <v>7.11</v>
      </c>
      <c r="AC77" s="181" t="str">
        <f>Exclosure.data.RAW!AK77 &amp; ""</f>
        <v>18.38</v>
      </c>
      <c r="AD77" s="181">
        <f>Exclosure.data.RAW!BH77</f>
        <v>25.49</v>
      </c>
      <c r="AE77" s="181" t="str">
        <f>Exclosure.data.RAW!AN77 &amp; ""</f>
        <v>1.3</v>
      </c>
      <c r="AF77" s="181" t="str">
        <f>Exclosure.data.RAW!AO77 &amp; ""</f>
        <v/>
      </c>
      <c r="AG77" s="181" t="str">
        <f>Exclosure.data.RAW!AP77 &amp; ""</f>
        <v/>
      </c>
      <c r="AH77" s="181" t="str">
        <f>Exclosure.data.RAW!AQ77 &amp; ""</f>
        <v/>
      </c>
      <c r="AI77" s="181" t="str">
        <f>Exclosure.data.RAW!AR77 &amp; ""</f>
        <v>0.12</v>
      </c>
      <c r="AJ77" s="181" t="str">
        <f>Exclosure.data.RAW!AS77 &amp; ""</f>
        <v/>
      </c>
      <c r="AK77" s="181" t="str">
        <f>Exclosure.data.RAW!AT77 &amp; ""</f>
        <v/>
      </c>
      <c r="AL77" s="181" t="str">
        <f>Exclosure.data.RAW!AU77 &amp; ""</f>
        <v/>
      </c>
      <c r="AM77" s="181" t="str">
        <f>Exclosure.data.RAW!AV77 &amp; ""</f>
        <v>2.03</v>
      </c>
      <c r="AN77" s="181" t="str">
        <f>Exclosure.data.RAW!AW77 &amp; ""</f>
        <v>1.33</v>
      </c>
      <c r="AO77" s="181" t="str">
        <f>Exclosure.data.RAW!AX77 &amp; ""</f>
        <v/>
      </c>
      <c r="AP77" s="181" t="str">
        <f>Exclosure.data.RAW!AY77 &amp; ""</f>
        <v/>
      </c>
      <c r="AQ77" s="181" t="str">
        <f>Exclosure.data.RAW!AZ77 &amp; ""</f>
        <v>0.12</v>
      </c>
      <c r="AR77" s="181" t="str">
        <f>Exclosure.data.RAW!BA77 &amp; ""</f>
        <v>0.24</v>
      </c>
      <c r="AS77" s="181" t="str">
        <f>Exclosure.data.RAW!BB77 &amp; ""</f>
        <v/>
      </c>
      <c r="AT77" s="181" t="str">
        <f>Exclosure.data.RAW!BC77 &amp; ""</f>
        <v/>
      </c>
      <c r="AU77" s="54">
        <f>Exclosure.data.RAW!BD77</f>
        <v>1.3</v>
      </c>
      <c r="AV77" s="54">
        <f>Exclosure.data.RAW!BE77</f>
        <v>0.12</v>
      </c>
      <c r="AW77" s="54">
        <f>Exclosure.data.RAW!BF77</f>
        <v>2.0299999999999998</v>
      </c>
      <c r="AX77" s="54">
        <f>Exclosure.data.RAW!BG77</f>
        <v>0.12</v>
      </c>
    </row>
    <row r="78" spans="1:50" x14ac:dyDescent="0.25">
      <c r="A78" s="12" t="str">
        <f>Exclosure.data.RAW!A78</f>
        <v>WET_P_1_EX_H2</v>
      </c>
      <c r="B78" s="4" t="str">
        <f>Exclosure.data.RAW!B78</f>
        <v>WET_P_1_H2</v>
      </c>
      <c r="C78" s="4" t="str">
        <f>Exclosure.data.RAW!C78</f>
        <v>WET_P</v>
      </c>
      <c r="D78" s="4" t="str">
        <f>Exclosure.data.RAW!D78</f>
        <v>WET_P_1</v>
      </c>
      <c r="E78" s="4" t="str">
        <f>Exclosure.data.RAW!E78</f>
        <v>Mwantimba</v>
      </c>
      <c r="F78" s="12" t="str">
        <f>Exclosure.data.RAW!F78</f>
        <v>WET</v>
      </c>
      <c r="G78" s="12" t="str">
        <f>Exclosure.data.RAW!G78</f>
        <v>P</v>
      </c>
      <c r="H78" s="22">
        <f>Exclosure.data.RAW!H78</f>
        <v>1</v>
      </c>
      <c r="I78" s="12" t="str">
        <f>Exclosure.data.RAW!I78</f>
        <v>EX</v>
      </c>
      <c r="J78" s="12" t="str">
        <f>Exclosure.data.RAW!J78</f>
        <v>H2</v>
      </c>
      <c r="K78" s="21">
        <f>Exclosure.data.RAW!K78</f>
        <v>957</v>
      </c>
      <c r="L78" s="75">
        <f>Exclosure.data.RAW!L78</f>
        <v>-2.3500519620000002</v>
      </c>
      <c r="M78" s="75">
        <f>Exclosure.data.RAW!M78</f>
        <v>34.049975992999997</v>
      </c>
      <c r="N78" s="16">
        <f>Exclosure.data.RAW!N78</f>
        <v>42816</v>
      </c>
      <c r="O78" s="16">
        <f>Exclosure.data.RAW!O78</f>
        <v>42869</v>
      </c>
      <c r="P78" s="22" t="str">
        <f>Exclosure.data.RAW!P78 &amp; ""</f>
        <v>53</v>
      </c>
      <c r="Q78" s="52" t="str">
        <f>Exclosure.data.RAW!Q78 &amp; ""</f>
        <v>222.924110835</v>
      </c>
      <c r="R78" s="52" t="str">
        <f>Exclosure.data.RAW!R78 &amp; ""</f>
        <v>546.120637115</v>
      </c>
      <c r="S78" s="68" t="str">
        <f>Exclosure.data.RAW!S78</f>
        <v>Chr.ori</v>
      </c>
      <c r="T78" s="180" t="str">
        <f>Exclosure.data.RAW!T78 &amp; ""</f>
        <v>1</v>
      </c>
      <c r="U78" s="180" t="str">
        <f>Exclosure.data.RAW!U78 &amp; ""</f>
        <v>0.3</v>
      </c>
      <c r="V78" s="180" t="str">
        <f>Exclosure.data.RAW!V78 &amp; ""</f>
        <v>12</v>
      </c>
      <c r="W78" s="180" t="str">
        <f>Exclosure.data.RAW!W78 &amp; ""</f>
        <v>15</v>
      </c>
      <c r="X78" s="178" t="str">
        <f>Exclosure.data.RAW!Z78 &amp; ""</f>
        <v>3</v>
      </c>
      <c r="Y78" s="178" t="str">
        <f>Exclosure.data.RAW!AA78 &amp; ""</f>
        <v>14.2</v>
      </c>
      <c r="Z78" s="178" t="str">
        <f>Exclosure.data.RAW!AB78 &amp; ""</f>
        <v>55</v>
      </c>
      <c r="AA78" s="178" t="str">
        <f>Exclosure.data.RAW!AC78 &amp; ""</f>
        <v>92</v>
      </c>
      <c r="AB78" s="181" t="str">
        <f>Exclosure.data.RAW!AH78 &amp; ""</f>
        <v>24.25</v>
      </c>
      <c r="AC78" s="181" t="str">
        <f>Exclosure.data.RAW!AK78 &amp; ""</f>
        <v>33.89</v>
      </c>
      <c r="AD78" s="181">
        <f>Exclosure.data.RAW!BH78</f>
        <v>58.14</v>
      </c>
      <c r="AE78" s="181" t="str">
        <f>Exclosure.data.RAW!AN78 &amp; ""</f>
        <v>1.54</v>
      </c>
      <c r="AF78" s="181" t="str">
        <f>Exclosure.data.RAW!AO78 &amp; ""</f>
        <v>1.79</v>
      </c>
      <c r="AG78" s="181" t="str">
        <f>Exclosure.data.RAW!AP78 &amp; ""</f>
        <v/>
      </c>
      <c r="AH78" s="181" t="str">
        <f>Exclosure.data.RAW!AQ78 &amp; ""</f>
        <v/>
      </c>
      <c r="AI78" s="181" t="str">
        <f>Exclosure.data.RAW!AR78 &amp; ""</f>
        <v>0.12</v>
      </c>
      <c r="AJ78" s="181" t="str">
        <f>Exclosure.data.RAW!AS78 &amp; ""</f>
        <v>0.24</v>
      </c>
      <c r="AK78" s="181" t="str">
        <f>Exclosure.data.RAW!AT78 &amp; ""</f>
        <v>0.2</v>
      </c>
      <c r="AL78" s="181" t="str">
        <f>Exclosure.data.RAW!AU78 &amp; ""</f>
        <v/>
      </c>
      <c r="AM78" s="181" t="str">
        <f>Exclosure.data.RAW!AV78 &amp; ""</f>
        <v>4.52</v>
      </c>
      <c r="AN78" s="181" t="str">
        <f>Exclosure.data.RAW!AW78 &amp; ""</f>
        <v>2.07</v>
      </c>
      <c r="AO78" s="181" t="str">
        <f>Exclosure.data.RAW!AX78 &amp; ""</f>
        <v/>
      </c>
      <c r="AP78" s="181" t="str">
        <f>Exclosure.data.RAW!AY78 &amp; ""</f>
        <v/>
      </c>
      <c r="AQ78" s="181" t="str">
        <f>Exclosure.data.RAW!AZ78 &amp; ""</f>
        <v>0.13</v>
      </c>
      <c r="AR78" s="181" t="str">
        <f>Exclosure.data.RAW!BA78 &amp; ""</f>
        <v>0.16</v>
      </c>
      <c r="AS78" s="181" t="str">
        <f>Exclosure.data.RAW!BB78 &amp; ""</f>
        <v/>
      </c>
      <c r="AT78" s="181" t="str">
        <f>Exclosure.data.RAW!BC78 &amp; ""</f>
        <v/>
      </c>
      <c r="AU78" s="54">
        <f>Exclosure.data.RAW!BD78</f>
        <v>1.54</v>
      </c>
      <c r="AV78" s="54">
        <f>Exclosure.data.RAW!BE78</f>
        <v>0.2</v>
      </c>
      <c r="AW78" s="54">
        <f>Exclosure.data.RAW!BF78</f>
        <v>4.5199999999999996</v>
      </c>
      <c r="AX78" s="54">
        <f>Exclosure.data.RAW!BG78</f>
        <v>0.13</v>
      </c>
    </row>
    <row r="79" spans="1:50" x14ac:dyDescent="0.25">
      <c r="A79" s="12" t="str">
        <f>Exclosure.data.RAW!A79</f>
        <v>WET_P_1_OP_H2</v>
      </c>
      <c r="B79" s="4" t="str">
        <f>Exclosure.data.RAW!B79</f>
        <v>WET_P_1_H2</v>
      </c>
      <c r="C79" s="4" t="str">
        <f>Exclosure.data.RAW!C79</f>
        <v>WET_P</v>
      </c>
      <c r="D79" s="4" t="str">
        <f>Exclosure.data.RAW!D79</f>
        <v>WET_P_1</v>
      </c>
      <c r="E79" s="4" t="str">
        <f>Exclosure.data.RAW!E79</f>
        <v>Mwantimba</v>
      </c>
      <c r="F79" s="12" t="str">
        <f>Exclosure.data.RAW!F79</f>
        <v>WET</v>
      </c>
      <c r="G79" s="12" t="str">
        <f>Exclosure.data.RAW!G79</f>
        <v>P</v>
      </c>
      <c r="H79" s="22">
        <f>Exclosure.data.RAW!H79</f>
        <v>1</v>
      </c>
      <c r="I79" s="12" t="str">
        <f>Exclosure.data.RAW!I79</f>
        <v>OP</v>
      </c>
      <c r="J79" s="12" t="str">
        <f>Exclosure.data.RAW!J79</f>
        <v>H2</v>
      </c>
      <c r="K79" s="21">
        <f>Exclosure.data.RAW!K79</f>
        <v>957</v>
      </c>
      <c r="L79" s="75">
        <f>Exclosure.data.RAW!L79</f>
        <v>-2.3500519620000002</v>
      </c>
      <c r="M79" s="75">
        <f>Exclosure.data.RAW!M79</f>
        <v>34.049975992999997</v>
      </c>
      <c r="N79" s="16">
        <f>Exclosure.data.RAW!N79</f>
        <v>42816</v>
      </c>
      <c r="O79" s="16">
        <f>Exclosure.data.RAW!O79</f>
        <v>42869</v>
      </c>
      <c r="P79" s="22" t="str">
        <f>Exclosure.data.RAW!P79 &amp; ""</f>
        <v>53</v>
      </c>
      <c r="Q79" s="52" t="str">
        <f>Exclosure.data.RAW!Q79 &amp; ""</f>
        <v>222.924110835</v>
      </c>
      <c r="R79" s="52" t="str">
        <f>Exclosure.data.RAW!R79 &amp; ""</f>
        <v>769.04474795</v>
      </c>
      <c r="S79" s="68" t="str">
        <f>Exclosure.data.RAW!S79</f>
        <v>Chr.ori</v>
      </c>
      <c r="T79" s="180" t="str">
        <f>Exclosure.data.RAW!T79 &amp; ""</f>
        <v>1.2</v>
      </c>
      <c r="U79" s="180" t="str">
        <f>Exclosure.data.RAW!U79 &amp; ""</f>
        <v>0.6</v>
      </c>
      <c r="V79" s="180" t="str">
        <f>Exclosure.data.RAW!V79 &amp; ""</f>
        <v>8</v>
      </c>
      <c r="W79" s="180" t="str">
        <f>Exclosure.data.RAW!W79 &amp; ""</f>
        <v>12</v>
      </c>
      <c r="X79" s="178" t="str">
        <f>Exclosure.data.RAW!Z79 &amp; ""</f>
        <v>1</v>
      </c>
      <c r="Y79" s="178" t="str">
        <f>Exclosure.data.RAW!AA79 &amp; ""</f>
        <v>9.6</v>
      </c>
      <c r="Z79" s="178" t="str">
        <f>Exclosure.data.RAW!AB79 &amp; ""</f>
        <v>45</v>
      </c>
      <c r="AA79" s="178" t="str">
        <f>Exclosure.data.RAW!AC79 &amp; ""</f>
        <v>60</v>
      </c>
      <c r="AB79" s="181" t="str">
        <f>Exclosure.data.RAW!AH79 &amp; ""</f>
        <v>16.37</v>
      </c>
      <c r="AC79" s="181" t="str">
        <f>Exclosure.data.RAW!AK79 &amp; ""</f>
        <v>13.16</v>
      </c>
      <c r="AD79" s="181">
        <f>Exclosure.data.RAW!BH79</f>
        <v>29.53</v>
      </c>
      <c r="AE79" s="181" t="str">
        <f>Exclosure.data.RAW!AN79 &amp; ""</f>
        <v>1.93</v>
      </c>
      <c r="AF79" s="181" t="str">
        <f>Exclosure.data.RAW!AO79 &amp; ""</f>
        <v>1.51</v>
      </c>
      <c r="AG79" s="181" t="str">
        <f>Exclosure.data.RAW!AP79 &amp; ""</f>
        <v/>
      </c>
      <c r="AH79" s="181" t="str">
        <f>Exclosure.data.RAW!AQ79 &amp; ""</f>
        <v/>
      </c>
      <c r="AI79" s="181" t="str">
        <f>Exclosure.data.RAW!AR79 &amp; ""</f>
        <v>0.34</v>
      </c>
      <c r="AJ79" s="181" t="str">
        <f>Exclosure.data.RAW!AS79 &amp; ""</f>
        <v>0.2</v>
      </c>
      <c r="AK79" s="181" t="str">
        <f>Exclosure.data.RAW!AT79 &amp; ""</f>
        <v>0.27</v>
      </c>
      <c r="AL79" s="181" t="str">
        <f>Exclosure.data.RAW!AU79 &amp; ""</f>
        <v/>
      </c>
      <c r="AM79" s="181" t="str">
        <f>Exclosure.data.RAW!AV79 &amp; ""</f>
        <v>2.56</v>
      </c>
      <c r="AN79" s="181" t="str">
        <f>Exclosure.data.RAW!AW79 &amp; ""</f>
        <v/>
      </c>
      <c r="AO79" s="181" t="str">
        <f>Exclosure.data.RAW!AX79 &amp; ""</f>
        <v/>
      </c>
      <c r="AP79" s="181" t="str">
        <f>Exclosure.data.RAW!AY79 &amp; ""</f>
        <v/>
      </c>
      <c r="AQ79" s="181" t="str">
        <f>Exclosure.data.RAW!AZ79 &amp; ""</f>
        <v>0.13</v>
      </c>
      <c r="AR79" s="181" t="str">
        <f>Exclosure.data.RAW!BA79 &amp; ""</f>
        <v/>
      </c>
      <c r="AS79" s="181" t="str">
        <f>Exclosure.data.RAW!BB79 &amp; ""</f>
        <v/>
      </c>
      <c r="AT79" s="181" t="str">
        <f>Exclosure.data.RAW!BC79 &amp; ""</f>
        <v/>
      </c>
      <c r="AU79" s="54">
        <f>Exclosure.data.RAW!BD79</f>
        <v>1.93</v>
      </c>
      <c r="AV79" s="54">
        <f>Exclosure.data.RAW!BE79</f>
        <v>0.27</v>
      </c>
      <c r="AW79" s="54">
        <f>Exclosure.data.RAW!BF79</f>
        <v>2.56</v>
      </c>
      <c r="AX79" s="54">
        <f>Exclosure.data.RAW!BG79</f>
        <v>0.13</v>
      </c>
    </row>
    <row r="80" spans="1:50" x14ac:dyDescent="0.25">
      <c r="A80" s="12" t="str">
        <f>Exclosure.data.RAW!A80</f>
        <v>WET_P_2_EX_H2</v>
      </c>
      <c r="B80" s="4" t="str">
        <f>Exclosure.data.RAW!B80</f>
        <v>WET_P_2_H2</v>
      </c>
      <c r="C80" s="4" t="str">
        <f>Exclosure.data.RAW!C80</f>
        <v>WET_P</v>
      </c>
      <c r="D80" s="4" t="str">
        <f>Exclosure.data.RAW!D80</f>
        <v>WET_P_2</v>
      </c>
      <c r="E80" s="4" t="str">
        <f>Exclosure.data.RAW!E80</f>
        <v>Mwantimba</v>
      </c>
      <c r="F80" s="12" t="str">
        <f>Exclosure.data.RAW!F80</f>
        <v>WET</v>
      </c>
      <c r="G80" s="12" t="str">
        <f>Exclosure.data.RAW!G80</f>
        <v>P</v>
      </c>
      <c r="H80" s="22">
        <f>Exclosure.data.RAW!H80</f>
        <v>2</v>
      </c>
      <c r="I80" s="12" t="str">
        <f>Exclosure.data.RAW!I80</f>
        <v>EX</v>
      </c>
      <c r="J80" s="12" t="str">
        <f>Exclosure.data.RAW!J80</f>
        <v>H2</v>
      </c>
      <c r="K80" s="21">
        <f>Exclosure.data.RAW!K80</f>
        <v>959</v>
      </c>
      <c r="L80" s="75">
        <f>Exclosure.data.RAW!L80</f>
        <v>-2.3484879830000001</v>
      </c>
      <c r="M80" s="75">
        <f>Exclosure.data.RAW!M80</f>
        <v>34.050110019999998</v>
      </c>
      <c r="N80" s="16">
        <f>Exclosure.data.RAW!N80</f>
        <v>42816</v>
      </c>
      <c r="O80" s="16">
        <f>Exclosure.data.RAW!O80</f>
        <v>42869</v>
      </c>
      <c r="P80" s="22" t="str">
        <f>Exclosure.data.RAW!P80 &amp; ""</f>
        <v>53</v>
      </c>
      <c r="Q80" s="52" t="str">
        <f>Exclosure.data.RAW!Q80 &amp; ""</f>
        <v>222.924110835</v>
      </c>
      <c r="R80" s="52" t="str">
        <f>Exclosure.data.RAW!R80 &amp; ""</f>
        <v>546.120637115</v>
      </c>
      <c r="S80" s="68" t="str">
        <f>Exclosure.data.RAW!S80</f>
        <v>Chr.ori</v>
      </c>
      <c r="T80" s="180" t="str">
        <f>Exclosure.data.RAW!T80 &amp; ""</f>
        <v>1.5</v>
      </c>
      <c r="U80" s="180" t="str">
        <f>Exclosure.data.RAW!U80 &amp; ""</f>
        <v>1.6</v>
      </c>
      <c r="V80" s="180" t="str">
        <f>Exclosure.data.RAW!V80 &amp; ""</f>
        <v>12</v>
      </c>
      <c r="W80" s="180" t="str">
        <f>Exclosure.data.RAW!W80 &amp; ""</f>
        <v>50</v>
      </c>
      <c r="X80" s="178" t="str">
        <f>Exclosure.data.RAW!Z80 &amp; ""</f>
        <v>5.5</v>
      </c>
      <c r="Y80" s="178" t="str">
        <f>Exclosure.data.RAW!AA80 &amp; ""</f>
        <v>16.8</v>
      </c>
      <c r="Z80" s="178" t="str">
        <f>Exclosure.data.RAW!AB80 &amp; ""</f>
        <v>20</v>
      </c>
      <c r="AA80" s="178" t="str">
        <f>Exclosure.data.RAW!AC80 &amp; ""</f>
        <v>80</v>
      </c>
      <c r="AB80" s="181" t="str">
        <f>Exclosure.data.RAW!AH80 &amp; ""</f>
        <v>24.42</v>
      </c>
      <c r="AC80" s="181" t="str">
        <f>Exclosure.data.RAW!AK80 &amp; ""</f>
        <v>36.79</v>
      </c>
      <c r="AD80" s="181">
        <f>Exclosure.data.RAW!BH80</f>
        <v>61.21</v>
      </c>
      <c r="AE80" s="181" t="str">
        <f>Exclosure.data.RAW!AN80 &amp; ""</f>
        <v>2.8</v>
      </c>
      <c r="AF80" s="181" t="str">
        <f>Exclosure.data.RAW!AO80 &amp; ""</f>
        <v>1.4</v>
      </c>
      <c r="AG80" s="181" t="str">
        <f>Exclosure.data.RAW!AP80 &amp; ""</f>
        <v/>
      </c>
      <c r="AH80" s="181" t="str">
        <f>Exclosure.data.RAW!AQ80 &amp; ""</f>
        <v/>
      </c>
      <c r="AI80" s="181" t="str">
        <f>Exclosure.data.RAW!AR80 &amp; ""</f>
        <v>0.11</v>
      </c>
      <c r="AJ80" s="181" t="str">
        <f>Exclosure.data.RAW!AS80 &amp; ""</f>
        <v>0.17</v>
      </c>
      <c r="AK80" s="181" t="str">
        <f>Exclosure.data.RAW!AT80 &amp; ""</f>
        <v/>
      </c>
      <c r="AL80" s="181" t="str">
        <f>Exclosure.data.RAW!AU80 &amp; ""</f>
        <v/>
      </c>
      <c r="AM80" s="181" t="str">
        <f>Exclosure.data.RAW!AV80 &amp; ""</f>
        <v>1.47</v>
      </c>
      <c r="AN80" s="181" t="str">
        <f>Exclosure.data.RAW!AW80 &amp; ""</f>
        <v/>
      </c>
      <c r="AO80" s="181" t="str">
        <f>Exclosure.data.RAW!AX80 &amp; ""</f>
        <v/>
      </c>
      <c r="AP80" s="181" t="str">
        <f>Exclosure.data.RAW!AY80 &amp; ""</f>
        <v/>
      </c>
      <c r="AQ80" s="181" t="str">
        <f>Exclosure.data.RAW!AZ80 &amp; ""</f>
        <v>0.09</v>
      </c>
      <c r="AR80" s="181" t="str">
        <f>Exclosure.data.RAW!BA80 &amp; ""</f>
        <v/>
      </c>
      <c r="AS80" s="181" t="str">
        <f>Exclosure.data.RAW!BB80 &amp; ""</f>
        <v/>
      </c>
      <c r="AT80" s="181" t="str">
        <f>Exclosure.data.RAW!BC80 &amp; ""</f>
        <v/>
      </c>
      <c r="AU80" s="54">
        <f>Exclosure.data.RAW!BD80</f>
        <v>2.8</v>
      </c>
      <c r="AV80" s="54">
        <f>Exclosure.data.RAW!BE80</f>
        <v>0.11</v>
      </c>
      <c r="AW80" s="54">
        <f>Exclosure.data.RAW!BF80</f>
        <v>1.47</v>
      </c>
      <c r="AX80" s="54">
        <f>Exclosure.data.RAW!BG80</f>
        <v>0.09</v>
      </c>
    </row>
    <row r="81" spans="1:50" x14ac:dyDescent="0.25">
      <c r="A81" s="12" t="str">
        <f>Exclosure.data.RAW!A81</f>
        <v>WET_P_2_OP_H2</v>
      </c>
      <c r="B81" s="4" t="str">
        <f>Exclosure.data.RAW!B81</f>
        <v>WET_P_2_H2</v>
      </c>
      <c r="C81" s="4" t="str">
        <f>Exclosure.data.RAW!C81</f>
        <v>WET_P</v>
      </c>
      <c r="D81" s="4" t="str">
        <f>Exclosure.data.RAW!D81</f>
        <v>WET_P_2</v>
      </c>
      <c r="E81" s="4" t="str">
        <f>Exclosure.data.RAW!E81</f>
        <v>Mwantimba</v>
      </c>
      <c r="F81" s="12" t="str">
        <f>Exclosure.data.RAW!F81</f>
        <v>WET</v>
      </c>
      <c r="G81" s="12" t="str">
        <f>Exclosure.data.RAW!G81</f>
        <v>P</v>
      </c>
      <c r="H81" s="22">
        <f>Exclosure.data.RAW!H81</f>
        <v>2</v>
      </c>
      <c r="I81" s="12" t="str">
        <f>Exclosure.data.RAW!I81</f>
        <v>OP</v>
      </c>
      <c r="J81" s="12" t="str">
        <f>Exclosure.data.RAW!J81</f>
        <v>H2</v>
      </c>
      <c r="K81" s="21">
        <f>Exclosure.data.RAW!K81</f>
        <v>959</v>
      </c>
      <c r="L81" s="75">
        <f>Exclosure.data.RAW!L81</f>
        <v>-2.3484879830000001</v>
      </c>
      <c r="M81" s="75">
        <f>Exclosure.data.RAW!M81</f>
        <v>34.050110019999998</v>
      </c>
      <c r="N81" s="16">
        <f>Exclosure.data.RAW!N81</f>
        <v>42816</v>
      </c>
      <c r="O81" s="16">
        <f>Exclosure.data.RAW!O81</f>
        <v>42869</v>
      </c>
      <c r="P81" s="22" t="str">
        <f>Exclosure.data.RAW!P81 &amp; ""</f>
        <v>53</v>
      </c>
      <c r="Q81" s="52" t="str">
        <f>Exclosure.data.RAW!Q81 &amp; ""</f>
        <v>222.924110835</v>
      </c>
      <c r="R81" s="52" t="str">
        <f>Exclosure.data.RAW!R81 &amp; ""</f>
        <v>769.04474795</v>
      </c>
      <c r="S81" s="68" t="str">
        <f>Exclosure.data.RAW!S81</f>
        <v>Chr.ori</v>
      </c>
      <c r="T81" s="180" t="str">
        <f>Exclosure.data.RAW!T81 &amp; ""</f>
        <v>1.6</v>
      </c>
      <c r="U81" s="180" t="str">
        <f>Exclosure.data.RAW!U81 &amp; ""</f>
        <v>2</v>
      </c>
      <c r="V81" s="180" t="str">
        <f>Exclosure.data.RAW!V81 &amp; ""</f>
        <v>7</v>
      </c>
      <c r="W81" s="180" t="str">
        <f>Exclosure.data.RAW!W81 &amp; ""</f>
        <v>40</v>
      </c>
      <c r="X81" s="178" t="str">
        <f>Exclosure.data.RAW!Z81 &amp; ""</f>
        <v>2.2</v>
      </c>
      <c r="Y81" s="178" t="str">
        <f>Exclosure.data.RAW!AA81 &amp; ""</f>
        <v>5.2</v>
      </c>
      <c r="Z81" s="178" t="str">
        <f>Exclosure.data.RAW!AB81 &amp; ""</f>
        <v>30</v>
      </c>
      <c r="AA81" s="178" t="str">
        <f>Exclosure.data.RAW!AC81 &amp; ""</f>
        <v>65</v>
      </c>
      <c r="AB81" s="181" t="str">
        <f>Exclosure.data.RAW!AH81 &amp; ""</f>
        <v>11.62</v>
      </c>
      <c r="AC81" s="181" t="str">
        <f>Exclosure.data.RAW!AK81 &amp; ""</f>
        <v>17.5</v>
      </c>
      <c r="AD81" s="181">
        <f>Exclosure.data.RAW!BH81</f>
        <v>29.119999999999997</v>
      </c>
      <c r="AE81" s="181" t="str">
        <f>Exclosure.data.RAW!AN81 &amp; ""</f>
        <v/>
      </c>
      <c r="AF81" s="181" t="str">
        <f>Exclosure.data.RAW!AO81 &amp; ""</f>
        <v>1.61</v>
      </c>
      <c r="AG81" s="181" t="str">
        <f>Exclosure.data.RAW!AP81 &amp; ""</f>
        <v/>
      </c>
      <c r="AH81" s="181" t="str">
        <f>Exclosure.data.RAW!AQ81 &amp; ""</f>
        <v/>
      </c>
      <c r="AI81" s="181" t="str">
        <f>Exclosure.data.RAW!AR81 &amp; ""</f>
        <v/>
      </c>
      <c r="AJ81" s="181" t="str">
        <f>Exclosure.data.RAW!AS81 &amp; ""</f>
        <v>0.23</v>
      </c>
      <c r="AK81" s="181" t="str">
        <f>Exclosure.data.RAW!AT81 &amp; ""</f>
        <v>0.26</v>
      </c>
      <c r="AL81" s="181" t="str">
        <f>Exclosure.data.RAW!AU81 &amp; ""</f>
        <v/>
      </c>
      <c r="AM81" s="181" t="str">
        <f>Exclosure.data.RAW!AV81 &amp; ""</f>
        <v>1.79</v>
      </c>
      <c r="AN81" s="181" t="str">
        <f>Exclosure.data.RAW!AW81 &amp; ""</f>
        <v>1.65</v>
      </c>
      <c r="AO81" s="181" t="str">
        <f>Exclosure.data.RAW!AX81 &amp; ""</f>
        <v/>
      </c>
      <c r="AP81" s="181" t="str">
        <f>Exclosure.data.RAW!AY81 &amp; ""</f>
        <v/>
      </c>
      <c r="AQ81" s="181" t="str">
        <f>Exclosure.data.RAW!AZ81 &amp; ""</f>
        <v>0.15</v>
      </c>
      <c r="AR81" s="181" t="str">
        <f>Exclosure.data.RAW!BA81 &amp; ""</f>
        <v>0.18</v>
      </c>
      <c r="AS81" s="181" t="str">
        <f>Exclosure.data.RAW!BB81 &amp; ""</f>
        <v/>
      </c>
      <c r="AT81" s="181" t="str">
        <f>Exclosure.data.RAW!BC81 &amp; ""</f>
        <v/>
      </c>
      <c r="AU81" s="54">
        <f>Exclosure.data.RAW!BD81</f>
        <v>1.61</v>
      </c>
      <c r="AV81" s="54">
        <f>Exclosure.data.RAW!BE81</f>
        <v>0.26</v>
      </c>
      <c r="AW81" s="54">
        <f>Exclosure.data.RAW!BF81</f>
        <v>1.79</v>
      </c>
      <c r="AX81" s="54">
        <f>Exclosure.data.RAW!BG81</f>
        <v>0.15</v>
      </c>
    </row>
    <row r="82" spans="1:50" x14ac:dyDescent="0.25">
      <c r="A82" s="12" t="str">
        <f>Exclosure.data.RAW!A82</f>
        <v>WET_P_3_EX_H2</v>
      </c>
      <c r="B82" s="4" t="str">
        <f>Exclosure.data.RAW!B82</f>
        <v>WET_P_3_H2</v>
      </c>
      <c r="C82" s="4" t="str">
        <f>Exclosure.data.RAW!C82</f>
        <v>WET_P</v>
      </c>
      <c r="D82" s="4" t="str">
        <f>Exclosure.data.RAW!D82</f>
        <v>WET_P_3</v>
      </c>
      <c r="E82" s="4" t="str">
        <f>Exclosure.data.RAW!E82</f>
        <v>Mwantimba</v>
      </c>
      <c r="F82" s="12" t="str">
        <f>Exclosure.data.RAW!F82</f>
        <v>WET</v>
      </c>
      <c r="G82" s="12" t="str">
        <f>Exclosure.data.RAW!G82</f>
        <v>P</v>
      </c>
      <c r="H82" s="22">
        <f>Exclosure.data.RAW!H82</f>
        <v>3</v>
      </c>
      <c r="I82" s="12" t="str">
        <f>Exclosure.data.RAW!I82</f>
        <v>EX</v>
      </c>
      <c r="J82" s="12" t="str">
        <f>Exclosure.data.RAW!J82</f>
        <v>H2</v>
      </c>
      <c r="K82" s="21">
        <f>Exclosure.data.RAW!K82</f>
        <v>1022</v>
      </c>
      <c r="L82" s="75">
        <f>Exclosure.data.RAW!L82</f>
        <v>-2.3672930339999998</v>
      </c>
      <c r="M82" s="75">
        <f>Exclosure.data.RAW!M82</f>
        <v>34.062509034000001</v>
      </c>
      <c r="N82" s="16">
        <f>Exclosure.data.RAW!N82</f>
        <v>42816</v>
      </c>
      <c r="O82" s="16">
        <f>Exclosure.data.RAW!O82</f>
        <v>42869</v>
      </c>
      <c r="P82" s="22" t="str">
        <f>Exclosure.data.RAW!P82 &amp; ""</f>
        <v>53</v>
      </c>
      <c r="Q82" s="52" t="str">
        <f>Exclosure.data.RAW!Q82 &amp; ""</f>
        <v>222.924110835</v>
      </c>
      <c r="R82" s="52" t="str">
        <f>Exclosure.data.RAW!R82 &amp; ""</f>
        <v>546.120637115</v>
      </c>
      <c r="S82" s="68" t="str">
        <f>Exclosure.data.RAW!S82</f>
        <v>Chr.ori</v>
      </c>
      <c r="T82" s="180" t="str">
        <f>Exclosure.data.RAW!T82 &amp; ""</f>
        <v>1.5</v>
      </c>
      <c r="U82" s="180" t="str">
        <f>Exclosure.data.RAW!U82 &amp; ""</f>
        <v>3.8</v>
      </c>
      <c r="V82" s="180" t="str">
        <f>Exclosure.data.RAW!V82 &amp; ""</f>
        <v>7</v>
      </c>
      <c r="W82" s="180" t="str">
        <f>Exclosure.data.RAW!W82 &amp; ""</f>
        <v>60</v>
      </c>
      <c r="X82" s="178" t="str">
        <f>Exclosure.data.RAW!Z82 &amp; ""</f>
        <v>12</v>
      </c>
      <c r="Y82" s="178" t="str">
        <f>Exclosure.data.RAW!AA82 &amp; ""</f>
        <v>51.4</v>
      </c>
      <c r="Z82" s="178" t="str">
        <f>Exclosure.data.RAW!AB82 &amp; ""</f>
        <v>5</v>
      </c>
      <c r="AA82" s="178" t="str">
        <f>Exclosure.data.RAW!AC82 &amp; ""</f>
        <v>95</v>
      </c>
      <c r="AB82" s="181" t="str">
        <f>Exclosure.data.RAW!AH82 &amp; ""</f>
        <v>4.8</v>
      </c>
      <c r="AC82" s="181" t="str">
        <f>Exclosure.data.RAW!AK82 &amp; ""</f>
        <v>99.42</v>
      </c>
      <c r="AD82" s="181">
        <f>Exclosure.data.RAW!BH82</f>
        <v>104.22</v>
      </c>
      <c r="AE82" s="181" t="str">
        <f>Exclosure.data.RAW!AN82 &amp; ""</f>
        <v/>
      </c>
      <c r="AF82" s="181" t="str">
        <f>Exclosure.data.RAW!AO82 &amp; ""</f>
        <v>0.7</v>
      </c>
      <c r="AG82" s="181" t="str">
        <f>Exclosure.data.RAW!AP82 &amp; ""</f>
        <v/>
      </c>
      <c r="AH82" s="181" t="str">
        <f>Exclosure.data.RAW!AQ82 &amp; ""</f>
        <v/>
      </c>
      <c r="AI82" s="181" t="str">
        <f>Exclosure.data.RAW!AR82 &amp; ""</f>
        <v/>
      </c>
      <c r="AJ82" s="181" t="str">
        <f>Exclosure.data.RAW!AS82 &amp; ""</f>
        <v>0.19</v>
      </c>
      <c r="AK82" s="181" t="str">
        <f>Exclosure.data.RAW!AT82 &amp; ""</f>
        <v>0.24</v>
      </c>
      <c r="AL82" s="181" t="str">
        <f>Exclosure.data.RAW!AU82 &amp; ""</f>
        <v/>
      </c>
      <c r="AM82" s="181" t="str">
        <f>Exclosure.data.RAW!AV82 &amp; ""</f>
        <v>1.44</v>
      </c>
      <c r="AN82" s="181" t="str">
        <f>Exclosure.data.RAW!AW82 &amp; ""</f>
        <v>1.37</v>
      </c>
      <c r="AO82" s="181" t="str">
        <f>Exclosure.data.RAW!AX82 &amp; ""</f>
        <v/>
      </c>
      <c r="AP82" s="181" t="str">
        <f>Exclosure.data.RAW!AY82 &amp; ""</f>
        <v/>
      </c>
      <c r="AQ82" s="181" t="str">
        <f>Exclosure.data.RAW!AZ82 &amp; ""</f>
        <v>0.1</v>
      </c>
      <c r="AR82" s="181" t="str">
        <f>Exclosure.data.RAW!BA82 &amp; ""</f>
        <v>0.22</v>
      </c>
      <c r="AS82" s="181" t="str">
        <f>Exclosure.data.RAW!BB82 &amp; ""</f>
        <v/>
      </c>
      <c r="AT82" s="181" t="str">
        <f>Exclosure.data.RAW!BC82 &amp; ""</f>
        <v/>
      </c>
      <c r="AU82" s="54">
        <f>Exclosure.data.RAW!BD82</f>
        <v>0.7</v>
      </c>
      <c r="AV82" s="54">
        <f>Exclosure.data.RAW!BE82</f>
        <v>0.24</v>
      </c>
      <c r="AW82" s="54">
        <f>Exclosure.data.RAW!BF82</f>
        <v>1.44</v>
      </c>
      <c r="AX82" s="54">
        <f>Exclosure.data.RAW!BG82</f>
        <v>0.1</v>
      </c>
    </row>
    <row r="83" spans="1:50" x14ac:dyDescent="0.25">
      <c r="A83" s="12" t="str">
        <f>Exclosure.data.RAW!A83</f>
        <v>WET_P_3_OP_H2</v>
      </c>
      <c r="B83" s="4" t="str">
        <f>Exclosure.data.RAW!B83</f>
        <v>WET_P_3_H2</v>
      </c>
      <c r="C83" s="4" t="str">
        <f>Exclosure.data.RAW!C83</f>
        <v>WET_P</v>
      </c>
      <c r="D83" s="4" t="str">
        <f>Exclosure.data.RAW!D83</f>
        <v>WET_P_3</v>
      </c>
      <c r="E83" s="4" t="str">
        <f>Exclosure.data.RAW!E83</f>
        <v>Mwantimba</v>
      </c>
      <c r="F83" s="12" t="str">
        <f>Exclosure.data.RAW!F83</f>
        <v>WET</v>
      </c>
      <c r="G83" s="12" t="str">
        <f>Exclosure.data.RAW!G83</f>
        <v>P</v>
      </c>
      <c r="H83" s="22">
        <f>Exclosure.data.RAW!H83</f>
        <v>3</v>
      </c>
      <c r="I83" s="12" t="str">
        <f>Exclosure.data.RAW!I83</f>
        <v>OP</v>
      </c>
      <c r="J83" s="12" t="str">
        <f>Exclosure.data.RAW!J83</f>
        <v>H2</v>
      </c>
      <c r="K83" s="21">
        <f>Exclosure.data.RAW!K83</f>
        <v>1022</v>
      </c>
      <c r="L83" s="75">
        <f>Exclosure.data.RAW!L83</f>
        <v>-2.3672930339999998</v>
      </c>
      <c r="M83" s="75">
        <f>Exclosure.data.RAW!M83</f>
        <v>34.062509034000001</v>
      </c>
      <c r="N83" s="16">
        <f>Exclosure.data.RAW!N83</f>
        <v>42816</v>
      </c>
      <c r="O83" s="16">
        <f>Exclosure.data.RAW!O83</f>
        <v>42869</v>
      </c>
      <c r="P83" s="22" t="str">
        <f>Exclosure.data.RAW!P83 &amp; ""</f>
        <v>53</v>
      </c>
      <c r="Q83" s="52" t="str">
        <f>Exclosure.data.RAW!Q83 &amp; ""</f>
        <v>222.924110835</v>
      </c>
      <c r="R83" s="52" t="str">
        <f>Exclosure.data.RAW!R83 &amp; ""</f>
        <v>769.04474795</v>
      </c>
      <c r="S83" s="68" t="str">
        <f>Exclosure.data.RAW!S83</f>
        <v>Chr.ori</v>
      </c>
      <c r="T83" s="180" t="str">
        <f>Exclosure.data.RAW!T83 &amp; ""</f>
        <v>1.8</v>
      </c>
      <c r="U83" s="180" t="str">
        <f>Exclosure.data.RAW!U83 &amp; ""</f>
        <v>0.7</v>
      </c>
      <c r="V83" s="180" t="str">
        <f>Exclosure.data.RAW!V83 &amp; ""</f>
        <v>8</v>
      </c>
      <c r="W83" s="180" t="str">
        <f>Exclosure.data.RAW!W83 &amp; ""</f>
        <v>45</v>
      </c>
      <c r="X83" s="178" t="str">
        <f>Exclosure.data.RAW!Z83 &amp; ""</f>
        <v>4</v>
      </c>
      <c r="Y83" s="178" t="str">
        <f>Exclosure.data.RAW!AA83 &amp; ""</f>
        <v>28.6</v>
      </c>
      <c r="Z83" s="178" t="str">
        <f>Exclosure.data.RAW!AB83 &amp; ""</f>
        <v>3</v>
      </c>
      <c r="AA83" s="178" t="str">
        <f>Exclosure.data.RAW!AC83 &amp; ""</f>
        <v>95</v>
      </c>
      <c r="AB83" s="181" t="str">
        <f>Exclosure.data.RAW!AH83 &amp; ""</f>
        <v>1.11</v>
      </c>
      <c r="AC83" s="181" t="str">
        <f>Exclosure.data.RAW!AK83 &amp; ""</f>
        <v>88.37</v>
      </c>
      <c r="AD83" s="181">
        <f>Exclosure.data.RAW!BH83</f>
        <v>89.48</v>
      </c>
      <c r="AE83" s="181" t="str">
        <f>Exclosure.data.RAW!AN83 &amp; ""</f>
        <v/>
      </c>
      <c r="AF83" s="181" t="str">
        <f>Exclosure.data.RAW!AO83 &amp; ""</f>
        <v/>
      </c>
      <c r="AG83" s="181" t="str">
        <f>Exclosure.data.RAW!AP83 &amp; ""</f>
        <v/>
      </c>
      <c r="AH83" s="181" t="str">
        <f>Exclosure.data.RAW!AQ83 &amp; ""</f>
        <v/>
      </c>
      <c r="AI83" s="181" t="str">
        <f>Exclosure.data.RAW!AR83 &amp; ""</f>
        <v/>
      </c>
      <c r="AJ83" s="181" t="str">
        <f>Exclosure.data.RAW!AS83 &amp; ""</f>
        <v/>
      </c>
      <c r="AK83" s="181" t="str">
        <f>Exclosure.data.RAW!AT83 &amp; ""</f>
        <v>0.25</v>
      </c>
      <c r="AL83" s="181" t="str">
        <f>Exclosure.data.RAW!AU83 &amp; ""</f>
        <v/>
      </c>
      <c r="AM83" s="181" t="str">
        <f>Exclosure.data.RAW!AV83 &amp; ""</f>
        <v>1.51</v>
      </c>
      <c r="AN83" s="181" t="str">
        <f>Exclosure.data.RAW!AW83 &amp; ""</f>
        <v>2.45</v>
      </c>
      <c r="AO83" s="181" t="str">
        <f>Exclosure.data.RAW!AX83 &amp; ""</f>
        <v/>
      </c>
      <c r="AP83" s="181" t="str">
        <f>Exclosure.data.RAW!AY83 &amp; ""</f>
        <v/>
      </c>
      <c r="AQ83" s="181" t="str">
        <f>Exclosure.data.RAW!AZ83 &amp; ""</f>
        <v>0.13</v>
      </c>
      <c r="AR83" s="181" t="str">
        <f>Exclosure.data.RAW!BA83 &amp; ""</f>
        <v>0.22</v>
      </c>
      <c r="AS83" s="181" t="str">
        <f>Exclosure.data.RAW!BB83 &amp; ""</f>
        <v/>
      </c>
      <c r="AT83" s="181" t="str">
        <f>Exclosure.data.RAW!BC83 &amp; ""</f>
        <v/>
      </c>
      <c r="AU83" s="54" t="str">
        <f>Exclosure.data.RAW!BD83</f>
        <v/>
      </c>
      <c r="AV83" s="54">
        <f>Exclosure.data.RAW!BE83</f>
        <v>0.25</v>
      </c>
      <c r="AW83" s="54">
        <f>Exclosure.data.RAW!BF83</f>
        <v>1.51</v>
      </c>
      <c r="AX83" s="54">
        <f>Exclosure.data.RAW!BG83</f>
        <v>0.13</v>
      </c>
    </row>
    <row r="84" spans="1:50" x14ac:dyDescent="0.25">
      <c r="A84" s="12" t="str">
        <f>Exclosure.data.RAW!A84</f>
        <v>WET_P_4_EX_H2</v>
      </c>
      <c r="B84" s="4" t="str">
        <f>Exclosure.data.RAW!B84</f>
        <v>WET_P_4_H2</v>
      </c>
      <c r="C84" s="4" t="str">
        <f>Exclosure.data.RAW!C84</f>
        <v>WET_P</v>
      </c>
      <c r="D84" s="4" t="str">
        <f>Exclosure.data.RAW!D84</f>
        <v>WET_P_4</v>
      </c>
      <c r="E84" s="4" t="str">
        <f>Exclosure.data.RAW!E84</f>
        <v>Mwantimba</v>
      </c>
      <c r="F84" s="12" t="str">
        <f>Exclosure.data.RAW!F84</f>
        <v>WET</v>
      </c>
      <c r="G84" s="12" t="str">
        <f>Exclosure.data.RAW!G84</f>
        <v>P</v>
      </c>
      <c r="H84" s="22">
        <f>Exclosure.data.RAW!H84</f>
        <v>4</v>
      </c>
      <c r="I84" s="12" t="str">
        <f>Exclosure.data.RAW!I84</f>
        <v>EX</v>
      </c>
      <c r="J84" s="12" t="str">
        <f>Exclosure.data.RAW!J84</f>
        <v>H2</v>
      </c>
      <c r="K84" s="21">
        <f>Exclosure.data.RAW!K84</f>
        <v>1020</v>
      </c>
      <c r="L84" s="75">
        <f>Exclosure.data.RAW!L84</f>
        <v>-2.3685700170000001</v>
      </c>
      <c r="M84" s="75">
        <f>Exclosure.data.RAW!M84</f>
        <v>34.062585980000001</v>
      </c>
      <c r="N84" s="16">
        <f>Exclosure.data.RAW!N84</f>
        <v>42816</v>
      </c>
      <c r="O84" s="16">
        <f>Exclosure.data.RAW!O84</f>
        <v>42869</v>
      </c>
      <c r="P84" s="22" t="str">
        <f>Exclosure.data.RAW!P84 &amp; ""</f>
        <v>53</v>
      </c>
      <c r="Q84" s="52" t="str">
        <f>Exclosure.data.RAW!Q84 &amp; ""</f>
        <v>222.924110835</v>
      </c>
      <c r="R84" s="52" t="str">
        <f>Exclosure.data.RAW!R84 &amp; ""</f>
        <v>462.304904039</v>
      </c>
      <c r="S84" s="68" t="str">
        <f>Exclosure.data.RAW!S84</f>
        <v>Chr.ori</v>
      </c>
      <c r="T84" s="180" t="str">
        <f>Exclosure.data.RAW!T84 &amp; ""</f>
        <v>1.8</v>
      </c>
      <c r="U84" s="180" t="str">
        <f>Exclosure.data.RAW!U84 &amp; ""</f>
        <v>0.4</v>
      </c>
      <c r="V84" s="180" t="str">
        <f>Exclosure.data.RAW!V84 &amp; ""</f>
        <v>18</v>
      </c>
      <c r="W84" s="180" t="str">
        <f>Exclosure.data.RAW!W84 &amp; ""</f>
        <v>35</v>
      </c>
      <c r="X84" s="178" t="str">
        <f>Exclosure.data.RAW!Z84 &amp; ""</f>
        <v>5.2</v>
      </c>
      <c r="Y84" s="178" t="str">
        <f>Exclosure.data.RAW!AA84 &amp; ""</f>
        <v>28.6</v>
      </c>
      <c r="Z84" s="178" t="str">
        <f>Exclosure.data.RAW!AB84 &amp; ""</f>
        <v>25</v>
      </c>
      <c r="AA84" s="178" t="str">
        <f>Exclosure.data.RAW!AC84 &amp; ""</f>
        <v>85</v>
      </c>
      <c r="AB84" s="181" t="str">
        <f>Exclosure.data.RAW!AH84 &amp; ""</f>
        <v>9.22</v>
      </c>
      <c r="AC84" s="181" t="str">
        <f>Exclosure.data.RAW!AK84 &amp; ""</f>
        <v>68.18</v>
      </c>
      <c r="AD84" s="181">
        <f>Exclosure.data.RAW!BH84</f>
        <v>77.400000000000006</v>
      </c>
      <c r="AE84" s="181" t="str">
        <f>Exclosure.data.RAW!AN84 &amp; ""</f>
        <v/>
      </c>
      <c r="AF84" s="181" t="str">
        <f>Exclosure.data.RAW!AO84 &amp; ""</f>
        <v>0.91</v>
      </c>
      <c r="AG84" s="181" t="str">
        <f>Exclosure.data.RAW!AP84 &amp; ""</f>
        <v/>
      </c>
      <c r="AH84" s="181" t="str">
        <f>Exclosure.data.RAW!AQ84 &amp; ""</f>
        <v/>
      </c>
      <c r="AI84" s="181" t="str">
        <f>Exclosure.data.RAW!AR84 &amp; ""</f>
        <v/>
      </c>
      <c r="AJ84" s="181" t="str">
        <f>Exclosure.data.RAW!AS84 &amp; ""</f>
        <v>0.26</v>
      </c>
      <c r="AK84" s="181" t="str">
        <f>Exclosure.data.RAW!AT84 &amp; ""</f>
        <v>0.26</v>
      </c>
      <c r="AL84" s="181" t="str">
        <f>Exclosure.data.RAW!AU84 &amp; ""</f>
        <v/>
      </c>
      <c r="AM84" s="181" t="str">
        <f>Exclosure.data.RAW!AV84 &amp; ""</f>
        <v>1.37</v>
      </c>
      <c r="AN84" s="181" t="str">
        <f>Exclosure.data.RAW!AW84 &amp; ""</f>
        <v>1.12</v>
      </c>
      <c r="AO84" s="181" t="str">
        <f>Exclosure.data.RAW!AX84 &amp; ""</f>
        <v/>
      </c>
      <c r="AP84" s="181" t="str">
        <f>Exclosure.data.RAW!AY84 &amp; ""</f>
        <v/>
      </c>
      <c r="AQ84" s="181" t="str">
        <f>Exclosure.data.RAW!AZ84 &amp; ""</f>
        <v>0.32</v>
      </c>
      <c r="AR84" s="181" t="str">
        <f>Exclosure.data.RAW!BA84 &amp; ""</f>
        <v>0.17</v>
      </c>
      <c r="AS84" s="181" t="str">
        <f>Exclosure.data.RAW!BB84 &amp; ""</f>
        <v/>
      </c>
      <c r="AT84" s="181" t="str">
        <f>Exclosure.data.RAW!BC84 &amp; ""</f>
        <v/>
      </c>
      <c r="AU84" s="54">
        <f>Exclosure.data.RAW!BD84</f>
        <v>0.91</v>
      </c>
      <c r="AV84" s="54">
        <f>Exclosure.data.RAW!BE84</f>
        <v>0.26</v>
      </c>
      <c r="AW84" s="54">
        <f>Exclosure.data.RAW!BF84</f>
        <v>1.37</v>
      </c>
      <c r="AX84" s="54">
        <f>Exclosure.data.RAW!BG84</f>
        <v>0.32</v>
      </c>
    </row>
    <row r="85" spans="1:50" x14ac:dyDescent="0.25">
      <c r="A85" s="12" t="str">
        <f>Exclosure.data.RAW!A85</f>
        <v>WET_P_4_OP_H2</v>
      </c>
      <c r="B85" s="4" t="str">
        <f>Exclosure.data.RAW!B85</f>
        <v>WET_P_4_H2</v>
      </c>
      <c r="C85" s="4" t="str">
        <f>Exclosure.data.RAW!C85</f>
        <v>WET_P</v>
      </c>
      <c r="D85" s="4" t="str">
        <f>Exclosure.data.RAW!D85</f>
        <v>WET_P_4</v>
      </c>
      <c r="E85" s="4" t="str">
        <f>Exclosure.data.RAW!E85</f>
        <v>Mwantimba</v>
      </c>
      <c r="F85" s="12" t="str">
        <f>Exclosure.data.RAW!F85</f>
        <v>WET</v>
      </c>
      <c r="G85" s="12" t="str">
        <f>Exclosure.data.RAW!G85</f>
        <v>P</v>
      </c>
      <c r="H85" s="22">
        <f>Exclosure.data.RAW!H85</f>
        <v>4</v>
      </c>
      <c r="I85" s="12" t="str">
        <f>Exclosure.data.RAW!I85</f>
        <v>OP</v>
      </c>
      <c r="J85" s="12" t="str">
        <f>Exclosure.data.RAW!J85</f>
        <v>H2</v>
      </c>
      <c r="K85" s="21">
        <f>Exclosure.data.RAW!K85</f>
        <v>1020</v>
      </c>
      <c r="L85" s="75">
        <f>Exclosure.data.RAW!L85</f>
        <v>-2.3685700170000001</v>
      </c>
      <c r="M85" s="75">
        <f>Exclosure.data.RAW!M85</f>
        <v>34.062585980000001</v>
      </c>
      <c r="N85" s="16">
        <f>Exclosure.data.RAW!N85</f>
        <v>42816</v>
      </c>
      <c r="O85" s="16">
        <f>Exclosure.data.RAW!O85</f>
        <v>42869</v>
      </c>
      <c r="P85" s="22" t="str">
        <f>Exclosure.data.RAW!P85 &amp; ""</f>
        <v>53</v>
      </c>
      <c r="Q85" s="52" t="str">
        <f>Exclosure.data.RAW!Q85 &amp; ""</f>
        <v>222.924110835</v>
      </c>
      <c r="R85" s="52" t="str">
        <f>Exclosure.data.RAW!R85 &amp; ""</f>
        <v>685.229014874</v>
      </c>
      <c r="S85" s="68" t="str">
        <f>Exclosure.data.RAW!S85</f>
        <v>Chr.ori</v>
      </c>
      <c r="T85" s="180" t="str">
        <f>Exclosure.data.RAW!T85 &amp; ""</f>
        <v>1.7</v>
      </c>
      <c r="U85" s="180" t="str">
        <f>Exclosure.data.RAW!U85 &amp; ""</f>
        <v>2.1</v>
      </c>
      <c r="V85" s="180" t="str">
        <f>Exclosure.data.RAW!V85 &amp; ""</f>
        <v>55</v>
      </c>
      <c r="W85" s="180" t="str">
        <f>Exclosure.data.RAW!W85 &amp; ""</f>
        <v>70</v>
      </c>
      <c r="X85" s="178" t="str">
        <f>Exclosure.data.RAW!Z85 &amp; ""</f>
        <v>2.5</v>
      </c>
      <c r="Y85" s="178" t="str">
        <f>Exclosure.data.RAW!AA85 &amp; ""</f>
        <v>17.6</v>
      </c>
      <c r="Z85" s="178" t="str">
        <f>Exclosure.data.RAW!AB85 &amp; ""</f>
        <v>25</v>
      </c>
      <c r="AA85" s="178" t="str">
        <f>Exclosure.data.RAW!AC85 &amp; ""</f>
        <v>95</v>
      </c>
      <c r="AB85" s="181" t="str">
        <f>Exclosure.data.RAW!AH85 &amp; ""</f>
        <v>17.76</v>
      </c>
      <c r="AC85" s="181" t="str">
        <f>Exclosure.data.RAW!AK85 &amp; ""</f>
        <v>50.22</v>
      </c>
      <c r="AD85" s="181">
        <f>Exclosure.data.RAW!BH85</f>
        <v>67.98</v>
      </c>
      <c r="AE85" s="181" t="str">
        <f>Exclosure.data.RAW!AN85 &amp; ""</f>
        <v>1.47</v>
      </c>
      <c r="AF85" s="181" t="str">
        <f>Exclosure.data.RAW!AO85 &amp; ""</f>
        <v/>
      </c>
      <c r="AG85" s="181" t="str">
        <f>Exclosure.data.RAW!AP85 &amp; ""</f>
        <v/>
      </c>
      <c r="AH85" s="181" t="str">
        <f>Exclosure.data.RAW!AQ85 &amp; ""</f>
        <v/>
      </c>
      <c r="AI85" s="181" t="str">
        <f>Exclosure.data.RAW!AR85 &amp; ""</f>
        <v>0.13</v>
      </c>
      <c r="AJ85" s="181" t="str">
        <f>Exclosure.data.RAW!AS85 &amp; ""</f>
        <v/>
      </c>
      <c r="AK85" s="181" t="str">
        <f>Exclosure.data.RAW!AT85 &amp; ""</f>
        <v/>
      </c>
      <c r="AL85" s="181" t="str">
        <f>Exclosure.data.RAW!AU85 &amp; ""</f>
        <v/>
      </c>
      <c r="AM85" s="181" t="str">
        <f>Exclosure.data.RAW!AV85 &amp; ""</f>
        <v>2.24</v>
      </c>
      <c r="AN85" s="181" t="str">
        <f>Exclosure.data.RAW!AW85 &amp; ""</f>
        <v/>
      </c>
      <c r="AO85" s="181" t="str">
        <f>Exclosure.data.RAW!AX85 &amp; ""</f>
        <v/>
      </c>
      <c r="AP85" s="181" t="str">
        <f>Exclosure.data.RAW!AY85 &amp; ""</f>
        <v/>
      </c>
      <c r="AQ85" s="181" t="str">
        <f>Exclosure.data.RAW!AZ85 &amp; ""</f>
        <v>0.09</v>
      </c>
      <c r="AR85" s="181" t="str">
        <f>Exclosure.data.RAW!BA85 &amp; ""</f>
        <v/>
      </c>
      <c r="AS85" s="181" t="str">
        <f>Exclosure.data.RAW!BB85 &amp; ""</f>
        <v/>
      </c>
      <c r="AT85" s="181" t="str">
        <f>Exclosure.data.RAW!BC85 &amp; ""</f>
        <v/>
      </c>
      <c r="AU85" s="54">
        <f>Exclosure.data.RAW!BD85</f>
        <v>1.47</v>
      </c>
      <c r="AV85" s="54">
        <f>Exclosure.data.RAW!BE85</f>
        <v>0.13</v>
      </c>
      <c r="AW85" s="54">
        <f>Exclosure.data.RAW!BF85</f>
        <v>2.2400000000000002</v>
      </c>
      <c r="AX85" s="54">
        <f>Exclosure.data.RAW!BG85</f>
        <v>0.09</v>
      </c>
    </row>
    <row r="86" spans="1:50" x14ac:dyDescent="0.25">
      <c r="A86" s="12" t="str">
        <f>Exclosure.data.RAW!A86</f>
        <v>DRY_W_1_EX_H2</v>
      </c>
      <c r="B86" s="4" t="str">
        <f>Exclosure.data.RAW!B86</f>
        <v>DRY_W_1_H2</v>
      </c>
      <c r="C86" s="4" t="str">
        <f>Exclosure.data.RAW!C86</f>
        <v>DRY_W</v>
      </c>
      <c r="D86" s="4" t="str">
        <f>Exclosure.data.RAW!D86</f>
        <v>DRY_W_1</v>
      </c>
      <c r="E86" s="4" t="str">
        <f>Exclosure.data.RAW!E86</f>
        <v>Maswa</v>
      </c>
      <c r="F86" s="12" t="str">
        <f>Exclosure.data.RAW!F86</f>
        <v>DRY</v>
      </c>
      <c r="G86" s="12" t="str">
        <f>Exclosure.data.RAW!G86</f>
        <v>W</v>
      </c>
      <c r="H86" s="22">
        <f>Exclosure.data.RAW!H86</f>
        <v>1</v>
      </c>
      <c r="I86" s="12" t="str">
        <f>Exclosure.data.RAW!I86</f>
        <v>EX</v>
      </c>
      <c r="J86" s="12" t="str">
        <f>Exclosure.data.RAW!J86</f>
        <v>H2</v>
      </c>
      <c r="K86" s="21">
        <f>Exclosure.data.RAW!K86</f>
        <v>995</v>
      </c>
      <c r="L86" s="75">
        <f>Exclosure.data.RAW!L86</f>
        <v>-3.2993320000000002</v>
      </c>
      <c r="M86" s="75">
        <f>Exclosure.data.RAW!M86</f>
        <v>34.848457965999998</v>
      </c>
      <c r="N86" s="16">
        <f>Exclosure.data.RAW!N86</f>
        <v>42818</v>
      </c>
      <c r="O86" s="16">
        <f>Exclosure.data.RAW!O86</f>
        <v>42866</v>
      </c>
      <c r="P86" s="22" t="str">
        <f>Exclosure.data.RAW!P86 &amp; ""</f>
        <v>48</v>
      </c>
      <c r="Q86" s="52" t="str">
        <f>Exclosure.data.RAW!Q86 &amp; ""</f>
        <v>115.334252716</v>
      </c>
      <c r="R86" s="52" t="str">
        <f>Exclosure.data.RAW!R86 &amp; ""</f>
        <v>612.977094009</v>
      </c>
      <c r="S86" s="68" t="str">
        <f>Exclosure.data.RAW!S86</f>
        <v>Cyn.dac</v>
      </c>
      <c r="T86" s="180" t="str">
        <f>Exclosure.data.RAW!T86 &amp; ""</f>
        <v>2</v>
      </c>
      <c r="U86" s="180" t="str">
        <f>Exclosure.data.RAW!U86 &amp; ""</f>
        <v>6.8</v>
      </c>
      <c r="V86" s="180" t="str">
        <f>Exclosure.data.RAW!V86 &amp; ""</f>
        <v>13</v>
      </c>
      <c r="W86" s="180" t="str">
        <f>Exclosure.data.RAW!W86 &amp; ""</f>
        <v>30</v>
      </c>
      <c r="X86" s="178" t="str">
        <f>Exclosure.data.RAW!Z86 &amp; ""</f>
        <v/>
      </c>
      <c r="Y86" s="178" t="str">
        <f>Exclosure.data.RAW!AA86 &amp; ""</f>
        <v/>
      </c>
      <c r="Z86" s="178" t="str">
        <f>Exclosure.data.RAW!AB86 &amp; ""</f>
        <v/>
      </c>
      <c r="AA86" s="178" t="str">
        <f>Exclosure.data.RAW!AC86 &amp; ""</f>
        <v/>
      </c>
      <c r="AB86" s="181" t="str">
        <f>Exclosure.data.RAW!AH86 &amp; ""</f>
        <v/>
      </c>
      <c r="AC86" s="181" t="str">
        <f>Exclosure.data.RAW!AK86 &amp; ""</f>
        <v/>
      </c>
      <c r="AD86" s="181" t="str">
        <f>Exclosure.data.RAW!BH86</f>
        <v/>
      </c>
      <c r="AE86" s="181" t="str">
        <f>Exclosure.data.RAW!AN86 &amp; ""</f>
        <v/>
      </c>
      <c r="AF86" s="181" t="str">
        <f>Exclosure.data.RAW!AO86 &amp; ""</f>
        <v/>
      </c>
      <c r="AG86" s="181" t="str">
        <f>Exclosure.data.RAW!AP86 &amp; ""</f>
        <v/>
      </c>
      <c r="AH86" s="181" t="str">
        <f>Exclosure.data.RAW!AQ86 &amp; ""</f>
        <v/>
      </c>
      <c r="AI86" s="181" t="str">
        <f>Exclosure.data.RAW!AR86 &amp; ""</f>
        <v/>
      </c>
      <c r="AJ86" s="181" t="str">
        <f>Exclosure.data.RAW!AS86 &amp; ""</f>
        <v/>
      </c>
      <c r="AK86" s="181" t="str">
        <f>Exclosure.data.RAW!AT86 &amp; ""</f>
        <v/>
      </c>
      <c r="AL86" s="181" t="str">
        <f>Exclosure.data.RAW!AU86 &amp; ""</f>
        <v/>
      </c>
      <c r="AM86" s="181" t="str">
        <f>Exclosure.data.RAW!AV86 &amp; ""</f>
        <v/>
      </c>
      <c r="AN86" s="181" t="str">
        <f>Exclosure.data.RAW!AW86 &amp; ""</f>
        <v/>
      </c>
      <c r="AO86" s="181" t="str">
        <f>Exclosure.data.RAW!AX86 &amp; ""</f>
        <v/>
      </c>
      <c r="AP86" s="181" t="str">
        <f>Exclosure.data.RAW!AY86 &amp; ""</f>
        <v/>
      </c>
      <c r="AQ86" s="181" t="str">
        <f>Exclosure.data.RAW!AZ86 &amp; ""</f>
        <v/>
      </c>
      <c r="AR86" s="181" t="str">
        <f>Exclosure.data.RAW!BA86 &amp; ""</f>
        <v/>
      </c>
      <c r="AS86" s="181" t="str">
        <f>Exclosure.data.RAW!BB86 &amp; ""</f>
        <v/>
      </c>
      <c r="AT86" s="181" t="str">
        <f>Exclosure.data.RAW!BC86 &amp; ""</f>
        <v/>
      </c>
      <c r="AU86" s="54" t="str">
        <f>Exclosure.data.RAW!BD86</f>
        <v/>
      </c>
      <c r="AV86" s="54" t="str">
        <f>Exclosure.data.RAW!BE86</f>
        <v/>
      </c>
      <c r="AW86" s="54" t="str">
        <f>Exclosure.data.RAW!BF86</f>
        <v/>
      </c>
      <c r="AX86" s="54" t="str">
        <f>Exclosure.data.RAW!BG86</f>
        <v/>
      </c>
    </row>
    <row r="87" spans="1:50" x14ac:dyDescent="0.25">
      <c r="A87" s="12" t="str">
        <f>Exclosure.data.RAW!A87</f>
        <v>DRY_W_1_EX2_H2</v>
      </c>
      <c r="B87" s="4" t="str">
        <f>Exclosure.data.RAW!B87</f>
        <v>DRY_W_1_H2</v>
      </c>
      <c r="C87" s="4" t="str">
        <f>Exclosure.data.RAW!C87</f>
        <v>DRY_W</v>
      </c>
      <c r="D87" s="4" t="str">
        <f>Exclosure.data.RAW!D87</f>
        <v>DRY_W_1</v>
      </c>
      <c r="E87" s="4" t="str">
        <f>Exclosure.data.RAW!E87</f>
        <v>Maswa</v>
      </c>
      <c r="F87" s="12" t="str">
        <f>Exclosure.data.RAW!F87</f>
        <v>DRY</v>
      </c>
      <c r="G87" s="12" t="str">
        <f>Exclosure.data.RAW!G87</f>
        <v>W</v>
      </c>
      <c r="H87" s="22">
        <f>Exclosure.data.RAW!H87</f>
        <v>1</v>
      </c>
      <c r="I87" s="12" t="str">
        <f>Exclosure.data.RAW!I87</f>
        <v>EX2</v>
      </c>
      <c r="J87" s="12" t="str">
        <f>Exclosure.data.RAW!J87</f>
        <v>H2</v>
      </c>
      <c r="K87" s="21">
        <f>Exclosure.data.RAW!K87</f>
        <v>995</v>
      </c>
      <c r="L87" s="75">
        <f>Exclosure.data.RAW!L87</f>
        <v>-3.2993320000000002</v>
      </c>
      <c r="M87" s="75">
        <f>Exclosure.data.RAW!M87</f>
        <v>34.848457965999998</v>
      </c>
      <c r="N87" s="16">
        <f>Exclosure.data.RAW!N87</f>
        <v>42819</v>
      </c>
      <c r="O87" s="16">
        <f>Exclosure.data.RAW!O87</f>
        <v>42866</v>
      </c>
      <c r="P87" s="22" t="str">
        <f>Exclosure.data.RAW!P87 &amp; ""</f>
        <v>47</v>
      </c>
      <c r="Q87" s="52" t="str">
        <f>Exclosure.data.RAW!Q87 &amp; ""</f>
        <v>115.334252716</v>
      </c>
      <c r="R87" s="52" t="str">
        <f>Exclosure.data.RAW!R87 &amp; ""</f>
        <v>728.311346725</v>
      </c>
      <c r="S87" s="68" t="str">
        <f>Exclosure.data.RAW!S87</f>
        <v>Cyn.dac</v>
      </c>
      <c r="T87" s="180" t="str">
        <f>Exclosure.data.RAW!T87 &amp; ""</f>
        <v>2.3</v>
      </c>
      <c r="U87" s="180" t="str">
        <f>Exclosure.data.RAW!U87 &amp; ""</f>
        <v>19.5</v>
      </c>
      <c r="V87" s="180" t="str">
        <f>Exclosure.data.RAW!V87 &amp; ""</f>
        <v>13</v>
      </c>
      <c r="W87" s="180" t="str">
        <f>Exclosure.data.RAW!W87 &amp; ""</f>
        <v>35</v>
      </c>
      <c r="X87" s="178" t="str">
        <f>Exclosure.data.RAW!Z87 &amp; ""</f>
        <v>2.5</v>
      </c>
      <c r="Y87" s="178" t="str">
        <f>Exclosure.data.RAW!AA87 &amp; ""</f>
        <v>13</v>
      </c>
      <c r="Z87" s="178" t="str">
        <f>Exclosure.data.RAW!AB87 &amp; ""</f>
        <v>15</v>
      </c>
      <c r="AA87" s="178" t="str">
        <f>Exclosure.data.RAW!AC87 &amp; ""</f>
        <v>60</v>
      </c>
      <c r="AB87" s="181" t="str">
        <f>Exclosure.data.RAW!AH87 &amp; ""</f>
        <v/>
      </c>
      <c r="AC87" s="181" t="str">
        <f>Exclosure.data.RAW!AK87 &amp; ""</f>
        <v/>
      </c>
      <c r="AD87" s="181" t="str">
        <f>Exclosure.data.RAW!BH87</f>
        <v/>
      </c>
      <c r="AE87" s="181" t="str">
        <f>Exclosure.data.RAW!AN87 &amp; ""</f>
        <v/>
      </c>
      <c r="AF87" s="181" t="str">
        <f>Exclosure.data.RAW!AO87 &amp; ""</f>
        <v/>
      </c>
      <c r="AG87" s="181" t="str">
        <f>Exclosure.data.RAW!AP87 &amp; ""</f>
        <v/>
      </c>
      <c r="AH87" s="181" t="str">
        <f>Exclosure.data.RAW!AQ87 &amp; ""</f>
        <v/>
      </c>
      <c r="AI87" s="181" t="str">
        <f>Exclosure.data.RAW!AR87 &amp; ""</f>
        <v/>
      </c>
      <c r="AJ87" s="181" t="str">
        <f>Exclosure.data.RAW!AS87 &amp; ""</f>
        <v/>
      </c>
      <c r="AK87" s="181" t="str">
        <f>Exclosure.data.RAW!AT87 &amp; ""</f>
        <v/>
      </c>
      <c r="AL87" s="181" t="str">
        <f>Exclosure.data.RAW!AU87 &amp; ""</f>
        <v/>
      </c>
      <c r="AM87" s="181" t="str">
        <f>Exclosure.data.RAW!AV87 &amp; ""</f>
        <v/>
      </c>
      <c r="AN87" s="181" t="str">
        <f>Exclosure.data.RAW!AW87 &amp; ""</f>
        <v/>
      </c>
      <c r="AO87" s="181" t="str">
        <f>Exclosure.data.RAW!AX87 &amp; ""</f>
        <v/>
      </c>
      <c r="AP87" s="181" t="str">
        <f>Exclosure.data.RAW!AY87 &amp; ""</f>
        <v/>
      </c>
      <c r="AQ87" s="181" t="str">
        <f>Exclosure.data.RAW!AZ87 &amp; ""</f>
        <v/>
      </c>
      <c r="AR87" s="181" t="str">
        <f>Exclosure.data.RAW!BA87 &amp; ""</f>
        <v/>
      </c>
      <c r="AS87" s="181" t="str">
        <f>Exclosure.data.RAW!BB87 &amp; ""</f>
        <v/>
      </c>
      <c r="AT87" s="181" t="str">
        <f>Exclosure.data.RAW!BC87 &amp; ""</f>
        <v/>
      </c>
      <c r="AU87" s="54" t="str">
        <f>Exclosure.data.RAW!BD87</f>
        <v/>
      </c>
      <c r="AV87" s="54" t="str">
        <f>Exclosure.data.RAW!BE87</f>
        <v/>
      </c>
      <c r="AW87" s="54" t="str">
        <f>Exclosure.data.RAW!BF87</f>
        <v/>
      </c>
      <c r="AX87" s="54" t="str">
        <f>Exclosure.data.RAW!BG87</f>
        <v/>
      </c>
    </row>
    <row r="88" spans="1:50" x14ac:dyDescent="0.25">
      <c r="A88" s="12" t="str">
        <f>Exclosure.data.RAW!A88</f>
        <v>DRY_W_1_OP_H2</v>
      </c>
      <c r="B88" s="4" t="str">
        <f>Exclosure.data.RAW!B88</f>
        <v>DRY_W_1_H2</v>
      </c>
      <c r="C88" s="4" t="str">
        <f>Exclosure.data.RAW!C88</f>
        <v>DRY_W</v>
      </c>
      <c r="D88" s="4" t="str">
        <f>Exclosure.data.RAW!D88</f>
        <v>DRY_W_1</v>
      </c>
      <c r="E88" s="4" t="str">
        <f>Exclosure.data.RAW!E88</f>
        <v>Maswa</v>
      </c>
      <c r="F88" s="12" t="str">
        <f>Exclosure.data.RAW!F88</f>
        <v>DRY</v>
      </c>
      <c r="G88" s="12" t="str">
        <f>Exclosure.data.RAW!G88</f>
        <v>W</v>
      </c>
      <c r="H88" s="22">
        <f>Exclosure.data.RAW!H88</f>
        <v>1</v>
      </c>
      <c r="I88" s="12" t="str">
        <f>Exclosure.data.RAW!I88</f>
        <v>OP</v>
      </c>
      <c r="J88" s="12" t="str">
        <f>Exclosure.data.RAW!J88</f>
        <v>H2</v>
      </c>
      <c r="K88" s="21">
        <f>Exclosure.data.RAW!K88</f>
        <v>995</v>
      </c>
      <c r="L88" s="75">
        <f>Exclosure.data.RAW!L88</f>
        <v>-3.2993320000000002</v>
      </c>
      <c r="M88" s="75">
        <f>Exclosure.data.RAW!M88</f>
        <v>34.848457965999998</v>
      </c>
      <c r="N88" s="16">
        <f>Exclosure.data.RAW!N88</f>
        <v>42818</v>
      </c>
      <c r="O88" s="16">
        <f>Exclosure.data.RAW!O88</f>
        <v>42866</v>
      </c>
      <c r="P88" s="22" t="str">
        <f>Exclosure.data.RAW!P88 &amp; ""</f>
        <v>48</v>
      </c>
      <c r="Q88" s="52" t="str">
        <f>Exclosure.data.RAW!Q88 &amp; ""</f>
        <v>115.334252716</v>
      </c>
      <c r="R88" s="52" t="str">
        <f>Exclosure.data.RAW!R88 &amp; ""</f>
        <v>843.645599441</v>
      </c>
      <c r="S88" s="68" t="str">
        <f>Exclosure.data.RAW!S88</f>
        <v>Cyn.dac</v>
      </c>
      <c r="T88" s="180" t="str">
        <f>Exclosure.data.RAW!T88 &amp; ""</f>
        <v>1.5</v>
      </c>
      <c r="U88" s="180" t="str">
        <f>Exclosure.data.RAW!U88 &amp; ""</f>
        <v>3.6</v>
      </c>
      <c r="V88" s="180" t="str">
        <f>Exclosure.data.RAW!V88 &amp; ""</f>
        <v>8</v>
      </c>
      <c r="W88" s="180" t="str">
        <f>Exclosure.data.RAW!W88 &amp; ""</f>
        <v>38</v>
      </c>
      <c r="X88" s="178" t="str">
        <f>Exclosure.data.RAW!Z88 &amp; ""</f>
        <v>1.7</v>
      </c>
      <c r="Y88" s="178" t="str">
        <f>Exclosure.data.RAW!AA88 &amp; ""</f>
        <v>3.3</v>
      </c>
      <c r="Z88" s="178" t="str">
        <f>Exclosure.data.RAW!AB88 &amp; ""</f>
        <v>10</v>
      </c>
      <c r="AA88" s="178" t="str">
        <f>Exclosure.data.RAW!AC88 &amp; ""</f>
        <v>30</v>
      </c>
      <c r="AB88" s="181" t="str">
        <f>Exclosure.data.RAW!AH88 &amp; ""</f>
        <v/>
      </c>
      <c r="AC88" s="181" t="str">
        <f>Exclosure.data.RAW!AK88 &amp; ""</f>
        <v/>
      </c>
      <c r="AD88" s="181" t="str">
        <f>Exclosure.data.RAW!BH88</f>
        <v/>
      </c>
      <c r="AE88" s="181" t="str">
        <f>Exclosure.data.RAW!AN88 &amp; ""</f>
        <v/>
      </c>
      <c r="AF88" s="181" t="str">
        <f>Exclosure.data.RAW!AO88 &amp; ""</f>
        <v/>
      </c>
      <c r="AG88" s="181" t="str">
        <f>Exclosure.data.RAW!AP88 &amp; ""</f>
        <v/>
      </c>
      <c r="AH88" s="181" t="str">
        <f>Exclosure.data.RAW!AQ88 &amp; ""</f>
        <v/>
      </c>
      <c r="AI88" s="181" t="str">
        <f>Exclosure.data.RAW!AR88 &amp; ""</f>
        <v/>
      </c>
      <c r="AJ88" s="181" t="str">
        <f>Exclosure.data.RAW!AS88 &amp; ""</f>
        <v/>
      </c>
      <c r="AK88" s="181" t="str">
        <f>Exclosure.data.RAW!AT88 &amp; ""</f>
        <v/>
      </c>
      <c r="AL88" s="181" t="str">
        <f>Exclosure.data.RAW!AU88 &amp; ""</f>
        <v/>
      </c>
      <c r="AM88" s="181" t="str">
        <f>Exclosure.data.RAW!AV88 &amp; ""</f>
        <v/>
      </c>
      <c r="AN88" s="181" t="str">
        <f>Exclosure.data.RAW!AW88 &amp; ""</f>
        <v/>
      </c>
      <c r="AO88" s="181" t="str">
        <f>Exclosure.data.RAW!AX88 &amp; ""</f>
        <v/>
      </c>
      <c r="AP88" s="181" t="str">
        <f>Exclosure.data.RAW!AY88 &amp; ""</f>
        <v/>
      </c>
      <c r="AQ88" s="181" t="str">
        <f>Exclosure.data.RAW!AZ88 &amp; ""</f>
        <v/>
      </c>
      <c r="AR88" s="181" t="str">
        <f>Exclosure.data.RAW!BA88 &amp; ""</f>
        <v/>
      </c>
      <c r="AS88" s="181" t="str">
        <f>Exclosure.data.RAW!BB88 &amp; ""</f>
        <v/>
      </c>
      <c r="AT88" s="181" t="str">
        <f>Exclosure.data.RAW!BC88 &amp; ""</f>
        <v/>
      </c>
      <c r="AU88" s="54" t="str">
        <f>Exclosure.data.RAW!BD88</f>
        <v/>
      </c>
      <c r="AV88" s="54" t="str">
        <f>Exclosure.data.RAW!BE88</f>
        <v/>
      </c>
      <c r="AW88" s="54" t="str">
        <f>Exclosure.data.RAW!BF88</f>
        <v/>
      </c>
      <c r="AX88" s="54" t="str">
        <f>Exclosure.data.RAW!BG88</f>
        <v/>
      </c>
    </row>
    <row r="89" spans="1:50" x14ac:dyDescent="0.25">
      <c r="A89" s="12" t="str">
        <f>Exclosure.data.RAW!A89</f>
        <v>DRY_W_2_EX_H2</v>
      </c>
      <c r="B89" s="4" t="str">
        <f>Exclosure.data.RAW!B89</f>
        <v>DRY_W_2_H2</v>
      </c>
      <c r="C89" s="4" t="str">
        <f>Exclosure.data.RAW!C89</f>
        <v>DRY_W</v>
      </c>
      <c r="D89" s="4" t="str">
        <f>Exclosure.data.RAW!D89</f>
        <v>DRY_W_2</v>
      </c>
      <c r="E89" s="4" t="str">
        <f>Exclosure.data.RAW!E89</f>
        <v>Maswa</v>
      </c>
      <c r="F89" s="12" t="str">
        <f>Exclosure.data.RAW!F89</f>
        <v>DRY</v>
      </c>
      <c r="G89" s="12" t="str">
        <f>Exclosure.data.RAW!G89</f>
        <v>W</v>
      </c>
      <c r="H89" s="22">
        <f>Exclosure.data.RAW!H89</f>
        <v>2</v>
      </c>
      <c r="I89" s="12" t="str">
        <f>Exclosure.data.RAW!I89</f>
        <v>EX</v>
      </c>
      <c r="J89" s="12" t="str">
        <f>Exclosure.data.RAW!J89</f>
        <v>H2</v>
      </c>
      <c r="K89" s="21">
        <f>Exclosure.data.RAW!K89</f>
        <v>980</v>
      </c>
      <c r="L89" s="75">
        <f>Exclosure.data.RAW!L89</f>
        <v>-3.3032679740000002</v>
      </c>
      <c r="M89" s="75">
        <f>Exclosure.data.RAW!M89</f>
        <v>34.847795963000003</v>
      </c>
      <c r="N89" s="16">
        <f>Exclosure.data.RAW!N89</f>
        <v>42818</v>
      </c>
      <c r="O89" s="16">
        <f>Exclosure.data.RAW!O89</f>
        <v>42866</v>
      </c>
      <c r="P89" s="22" t="str">
        <f>Exclosure.data.RAW!P89 &amp; ""</f>
        <v>48</v>
      </c>
      <c r="Q89" s="52" t="str">
        <f>Exclosure.data.RAW!Q89 &amp; ""</f>
        <v>115.334252716</v>
      </c>
      <c r="R89" s="52" t="str">
        <f>Exclosure.data.RAW!R89 &amp; ""</f>
        <v>612.977094009</v>
      </c>
      <c r="S89" s="68" t="str">
        <f>Exclosure.data.RAW!S89</f>
        <v>Cyn.dac</v>
      </c>
      <c r="T89" s="180" t="str">
        <f>Exclosure.data.RAW!T89 &amp; ""</f>
        <v>0.5</v>
      </c>
      <c r="U89" s="180" t="str">
        <f>Exclosure.data.RAW!U89 &amp; ""</f>
        <v>1.5</v>
      </c>
      <c r="V89" s="180" t="str">
        <f>Exclosure.data.RAW!V89 &amp; ""</f>
        <v>3.5</v>
      </c>
      <c r="W89" s="180" t="str">
        <f>Exclosure.data.RAW!W89 &amp; ""</f>
        <v>35</v>
      </c>
      <c r="X89" s="178" t="str">
        <f>Exclosure.data.RAW!Z89 &amp; ""</f>
        <v>1.5</v>
      </c>
      <c r="Y89" s="178" t="str">
        <f>Exclosure.data.RAW!AA89 &amp; ""</f>
        <v>6.8</v>
      </c>
      <c r="Z89" s="178" t="str">
        <f>Exclosure.data.RAW!AB89 &amp; ""</f>
        <v>10</v>
      </c>
      <c r="AA89" s="178" t="str">
        <f>Exclosure.data.RAW!AC89 &amp; ""</f>
        <v>40</v>
      </c>
      <c r="AB89" s="181" t="str">
        <f>Exclosure.data.RAW!AH89 &amp; ""</f>
        <v>14.46</v>
      </c>
      <c r="AC89" s="181" t="str">
        <f>Exclosure.data.RAW!AK89 &amp; ""</f>
        <v>11.35</v>
      </c>
      <c r="AD89" s="181">
        <f>Exclosure.data.RAW!BH89</f>
        <v>25.810000000000002</v>
      </c>
      <c r="AE89" s="181" t="str">
        <f>Exclosure.data.RAW!AN89 &amp; ""</f>
        <v>1.96</v>
      </c>
      <c r="AF89" s="181" t="str">
        <f>Exclosure.data.RAW!AO89 &amp; ""</f>
        <v/>
      </c>
      <c r="AG89" s="181" t="str">
        <f>Exclosure.data.RAW!AP89 &amp; ""</f>
        <v/>
      </c>
      <c r="AH89" s="181" t="str">
        <f>Exclosure.data.RAW!AQ89 &amp; ""</f>
        <v/>
      </c>
      <c r="AI89" s="181" t="str">
        <f>Exclosure.data.RAW!AR89 &amp; ""</f>
        <v>0.12</v>
      </c>
      <c r="AJ89" s="181" t="str">
        <f>Exclosure.data.RAW!AS89 &amp; ""</f>
        <v/>
      </c>
      <c r="AK89" s="181" t="str">
        <f>Exclosure.data.RAW!AT89 &amp; ""</f>
        <v/>
      </c>
      <c r="AL89" s="181" t="str">
        <f>Exclosure.data.RAW!AU89 &amp; ""</f>
        <v/>
      </c>
      <c r="AM89" s="181" t="str">
        <f>Exclosure.data.RAW!AV89 &amp; ""</f>
        <v/>
      </c>
      <c r="AN89" s="181" t="str">
        <f>Exclosure.data.RAW!AW89 &amp; ""</f>
        <v>0.91</v>
      </c>
      <c r="AO89" s="181" t="str">
        <f>Exclosure.data.RAW!AX89 &amp; ""</f>
        <v/>
      </c>
      <c r="AP89" s="181" t="str">
        <f>Exclosure.data.RAW!AY89 &amp; ""</f>
        <v/>
      </c>
      <c r="AQ89" s="181" t="str">
        <f>Exclosure.data.RAW!AZ89 &amp; ""</f>
        <v/>
      </c>
      <c r="AR89" s="181" t="str">
        <f>Exclosure.data.RAW!BA89 &amp; ""</f>
        <v>0.16</v>
      </c>
      <c r="AS89" s="181" t="str">
        <f>Exclosure.data.RAW!BB89 &amp; ""</f>
        <v>0.19</v>
      </c>
      <c r="AT89" s="181" t="str">
        <f>Exclosure.data.RAW!BC89 &amp; ""</f>
        <v/>
      </c>
      <c r="AU89" s="54">
        <f>Exclosure.data.RAW!BD89</f>
        <v>1.96</v>
      </c>
      <c r="AV89" s="54">
        <f>Exclosure.data.RAW!BE89</f>
        <v>0.12</v>
      </c>
      <c r="AW89" s="54">
        <f>Exclosure.data.RAW!BF89</f>
        <v>0.91</v>
      </c>
      <c r="AX89" s="54">
        <f>Exclosure.data.RAW!BG89</f>
        <v>0.19</v>
      </c>
    </row>
    <row r="90" spans="1:50" x14ac:dyDescent="0.25">
      <c r="A90" s="12" t="str">
        <f>Exclosure.data.RAW!A90</f>
        <v>DRY_W_2_EX2_H2</v>
      </c>
      <c r="B90" s="4" t="str">
        <f>Exclosure.data.RAW!B90</f>
        <v>DRY_W_2_H2</v>
      </c>
      <c r="C90" s="4" t="str">
        <f>Exclosure.data.RAW!C90</f>
        <v>DRY_W</v>
      </c>
      <c r="D90" s="4" t="str">
        <f>Exclosure.data.RAW!D90</f>
        <v>DRY_W_2</v>
      </c>
      <c r="E90" s="4" t="str">
        <f>Exclosure.data.RAW!E90</f>
        <v>Maswa</v>
      </c>
      <c r="F90" s="12" t="str">
        <f>Exclosure.data.RAW!F90</f>
        <v>DRY</v>
      </c>
      <c r="G90" s="12" t="str">
        <f>Exclosure.data.RAW!G90</f>
        <v>W</v>
      </c>
      <c r="H90" s="22">
        <f>Exclosure.data.RAW!H90</f>
        <v>2</v>
      </c>
      <c r="I90" s="12" t="str">
        <f>Exclosure.data.RAW!I90</f>
        <v>EX2</v>
      </c>
      <c r="J90" s="12" t="str">
        <f>Exclosure.data.RAW!J90</f>
        <v>H2</v>
      </c>
      <c r="K90" s="21">
        <f>Exclosure.data.RAW!K90</f>
        <v>980</v>
      </c>
      <c r="L90" s="75">
        <f>Exclosure.data.RAW!L90</f>
        <v>-3.3032679740000002</v>
      </c>
      <c r="M90" s="75">
        <f>Exclosure.data.RAW!M90</f>
        <v>34.847795963000003</v>
      </c>
      <c r="N90" s="16">
        <f>Exclosure.data.RAW!N90</f>
        <v>42819</v>
      </c>
      <c r="O90" s="16">
        <f>Exclosure.data.RAW!O90</f>
        <v>42866</v>
      </c>
      <c r="P90" s="22" t="str">
        <f>Exclosure.data.RAW!P90 &amp; ""</f>
        <v>47</v>
      </c>
      <c r="Q90" s="52" t="str">
        <f>Exclosure.data.RAW!Q90 &amp; ""</f>
        <v>115.334252716</v>
      </c>
      <c r="R90" s="52" t="str">
        <f>Exclosure.data.RAW!R90 &amp; ""</f>
        <v>728.311346725</v>
      </c>
      <c r="S90" s="68" t="str">
        <f>Exclosure.data.RAW!S90</f>
        <v>Cyn.dac</v>
      </c>
      <c r="T90" s="180" t="str">
        <f>Exclosure.data.RAW!T90 &amp; ""</f>
        <v>2.5</v>
      </c>
      <c r="U90" s="180" t="str">
        <f>Exclosure.data.RAW!U90 &amp; ""</f>
        <v>6.4</v>
      </c>
      <c r="V90" s="180" t="str">
        <f>Exclosure.data.RAW!V90 &amp; ""</f>
        <v>15</v>
      </c>
      <c r="W90" s="180" t="str">
        <f>Exclosure.data.RAW!W90 &amp; ""</f>
        <v>40</v>
      </c>
      <c r="X90" s="178" t="str">
        <f>Exclosure.data.RAW!Z90 &amp; ""</f>
        <v>2</v>
      </c>
      <c r="Y90" s="178" t="str">
        <f>Exclosure.data.RAW!AA90 &amp; ""</f>
        <v>9.6</v>
      </c>
      <c r="Z90" s="178" t="str">
        <f>Exclosure.data.RAW!AB90 &amp; ""</f>
        <v>40</v>
      </c>
      <c r="AA90" s="178" t="str">
        <f>Exclosure.data.RAW!AC90 &amp; ""</f>
        <v>60</v>
      </c>
      <c r="AB90" s="181" t="str">
        <f>Exclosure.data.RAW!AH90 &amp; ""</f>
        <v/>
      </c>
      <c r="AC90" s="181" t="str">
        <f>Exclosure.data.RAW!AK90 &amp; ""</f>
        <v/>
      </c>
      <c r="AD90" s="181" t="str">
        <f>Exclosure.data.RAW!BH90</f>
        <v/>
      </c>
      <c r="AE90" s="181" t="str">
        <f>Exclosure.data.RAW!AN90 &amp; ""</f>
        <v/>
      </c>
      <c r="AF90" s="181" t="str">
        <f>Exclosure.data.RAW!AO90 &amp; ""</f>
        <v/>
      </c>
      <c r="AG90" s="181" t="str">
        <f>Exclosure.data.RAW!AP90 &amp; ""</f>
        <v/>
      </c>
      <c r="AH90" s="181" t="str">
        <f>Exclosure.data.RAW!AQ90 &amp; ""</f>
        <v/>
      </c>
      <c r="AI90" s="181" t="str">
        <f>Exclosure.data.RAW!AR90 &amp; ""</f>
        <v/>
      </c>
      <c r="AJ90" s="181" t="str">
        <f>Exclosure.data.RAW!AS90 &amp; ""</f>
        <v/>
      </c>
      <c r="AK90" s="181" t="str">
        <f>Exclosure.data.RAW!AT90 &amp; ""</f>
        <v/>
      </c>
      <c r="AL90" s="181" t="str">
        <f>Exclosure.data.RAW!AU90 &amp; ""</f>
        <v/>
      </c>
      <c r="AM90" s="181" t="str">
        <f>Exclosure.data.RAW!AV90 &amp; ""</f>
        <v/>
      </c>
      <c r="AN90" s="181" t="str">
        <f>Exclosure.data.RAW!AW90 &amp; ""</f>
        <v/>
      </c>
      <c r="AO90" s="181" t="str">
        <f>Exclosure.data.RAW!AX90 &amp; ""</f>
        <v/>
      </c>
      <c r="AP90" s="181" t="str">
        <f>Exclosure.data.RAW!AY90 &amp; ""</f>
        <v/>
      </c>
      <c r="AQ90" s="181" t="str">
        <f>Exclosure.data.RAW!AZ90 &amp; ""</f>
        <v/>
      </c>
      <c r="AR90" s="181" t="str">
        <f>Exclosure.data.RAW!BA90 &amp; ""</f>
        <v/>
      </c>
      <c r="AS90" s="181" t="str">
        <f>Exclosure.data.RAW!BB90 &amp; ""</f>
        <v/>
      </c>
      <c r="AT90" s="181" t="str">
        <f>Exclosure.data.RAW!BC90 &amp; ""</f>
        <v/>
      </c>
      <c r="AU90" s="54" t="str">
        <f>Exclosure.data.RAW!BD90</f>
        <v/>
      </c>
      <c r="AV90" s="54" t="str">
        <f>Exclosure.data.RAW!BE90</f>
        <v/>
      </c>
      <c r="AW90" s="54" t="str">
        <f>Exclosure.data.RAW!BF90</f>
        <v/>
      </c>
      <c r="AX90" s="54" t="str">
        <f>Exclosure.data.RAW!BG90</f>
        <v/>
      </c>
    </row>
    <row r="91" spans="1:50" x14ac:dyDescent="0.25">
      <c r="A91" s="12" t="str">
        <f>Exclosure.data.RAW!A91</f>
        <v>DRY_W_2_OP_H2</v>
      </c>
      <c r="B91" s="4" t="str">
        <f>Exclosure.data.RAW!B91</f>
        <v>DRY_W_2_H2</v>
      </c>
      <c r="C91" s="4" t="str">
        <f>Exclosure.data.RAW!C91</f>
        <v>DRY_W</v>
      </c>
      <c r="D91" s="12" t="str">
        <f>Exclosure.data.RAW!D91</f>
        <v>DRY_W_2</v>
      </c>
      <c r="E91" s="4" t="str">
        <f>Exclosure.data.RAW!E91</f>
        <v>Maswa</v>
      </c>
      <c r="F91" s="12" t="str">
        <f>Exclosure.data.RAW!F91</f>
        <v>DRY</v>
      </c>
      <c r="G91" s="12" t="str">
        <f>Exclosure.data.RAW!G91</f>
        <v>W</v>
      </c>
      <c r="H91" s="22">
        <f>Exclosure.data.RAW!H91</f>
        <v>2</v>
      </c>
      <c r="I91" s="12" t="str">
        <f>Exclosure.data.RAW!I91</f>
        <v>OP</v>
      </c>
      <c r="J91" s="12" t="str">
        <f>Exclosure.data.RAW!J91</f>
        <v>H2</v>
      </c>
      <c r="K91" s="22">
        <f>Exclosure.data.RAW!K91</f>
        <v>980</v>
      </c>
      <c r="L91" s="75">
        <f>Exclosure.data.RAW!L91</f>
        <v>-3.3032679740000002</v>
      </c>
      <c r="M91" s="75">
        <f>Exclosure.data.RAW!M91</f>
        <v>34.847795963000003</v>
      </c>
      <c r="N91" s="16">
        <f>Exclosure.data.RAW!N91</f>
        <v>42818</v>
      </c>
      <c r="O91" s="16">
        <f>Exclosure.data.RAW!O91</f>
        <v>42866</v>
      </c>
      <c r="P91" s="22" t="str">
        <f>Exclosure.data.RAW!P91 &amp; ""</f>
        <v>48</v>
      </c>
      <c r="Q91" s="52" t="str">
        <f>Exclosure.data.RAW!Q91 &amp; ""</f>
        <v>115.334252716</v>
      </c>
      <c r="R91" s="52" t="str">
        <f>Exclosure.data.RAW!R91 &amp; ""</f>
        <v>843.645599441</v>
      </c>
      <c r="S91" s="68" t="str">
        <f>Exclosure.data.RAW!S91</f>
        <v>Cyn.dac</v>
      </c>
      <c r="T91" s="180" t="str">
        <f>Exclosure.data.RAW!T91 &amp; ""</f>
        <v>1.7</v>
      </c>
      <c r="U91" s="180" t="str">
        <f>Exclosure.data.RAW!U91 &amp; ""</f>
        <v>3.5</v>
      </c>
      <c r="V91" s="180" t="str">
        <f>Exclosure.data.RAW!V91 &amp; ""</f>
        <v>10</v>
      </c>
      <c r="W91" s="180" t="str">
        <f>Exclosure.data.RAW!W91 &amp; ""</f>
        <v>30</v>
      </c>
      <c r="X91" s="178" t="str">
        <f>Exclosure.data.RAW!Z91 &amp; ""</f>
        <v>1.7</v>
      </c>
      <c r="Y91" s="178" t="str">
        <f>Exclosure.data.RAW!AA91 &amp; ""</f>
        <v>3.2</v>
      </c>
      <c r="Z91" s="178" t="str">
        <f>Exclosure.data.RAW!AB91 &amp; ""</f>
        <v>15</v>
      </c>
      <c r="AA91" s="178" t="str">
        <f>Exclosure.data.RAW!AC91 &amp; ""</f>
        <v>25</v>
      </c>
      <c r="AB91" s="181" t="str">
        <f>Exclosure.data.RAW!AH91 &amp; ""</f>
        <v>5.07</v>
      </c>
      <c r="AC91" s="181" t="str">
        <f>Exclosure.data.RAW!AK91 &amp; ""</f>
        <v>10.73</v>
      </c>
      <c r="AD91" s="181">
        <f>Exclosure.data.RAW!BH91</f>
        <v>15.8</v>
      </c>
      <c r="AE91" s="181" t="str">
        <f>Exclosure.data.RAW!AN91 &amp; ""</f>
        <v/>
      </c>
      <c r="AF91" s="181" t="str">
        <f>Exclosure.data.RAW!AO91 &amp; ""</f>
        <v/>
      </c>
      <c r="AG91" s="181" t="str">
        <f>Exclosure.data.RAW!AP91 &amp; ""</f>
        <v/>
      </c>
      <c r="AH91" s="181" t="str">
        <f>Exclosure.data.RAW!AQ91 &amp; ""</f>
        <v/>
      </c>
      <c r="AI91" s="181" t="str">
        <f>Exclosure.data.RAW!AR91 &amp; ""</f>
        <v/>
      </c>
      <c r="AJ91" s="181" t="str">
        <f>Exclosure.data.RAW!AS91 &amp; ""</f>
        <v/>
      </c>
      <c r="AK91" s="181" t="str">
        <f>Exclosure.data.RAW!AT91 &amp; ""</f>
        <v>0.18</v>
      </c>
      <c r="AL91" s="181" t="str">
        <f>Exclosure.data.RAW!AU91 &amp; ""</f>
        <v/>
      </c>
      <c r="AM91" s="181" t="str">
        <f>Exclosure.data.RAW!AV91 &amp; ""</f>
        <v/>
      </c>
      <c r="AN91" s="181" t="str">
        <f>Exclosure.data.RAW!AW91 &amp; ""</f>
        <v>1.44</v>
      </c>
      <c r="AO91" s="181" t="str">
        <f>Exclosure.data.RAW!AX91 &amp; ""</f>
        <v/>
      </c>
      <c r="AP91" s="181" t="str">
        <f>Exclosure.data.RAW!AY91 &amp; ""</f>
        <v/>
      </c>
      <c r="AQ91" s="181" t="str">
        <f>Exclosure.data.RAW!AZ91 &amp; ""</f>
        <v/>
      </c>
      <c r="AR91" s="181" t="str">
        <f>Exclosure.data.RAW!BA91 &amp; ""</f>
        <v>0.2</v>
      </c>
      <c r="AS91" s="181" t="str">
        <f>Exclosure.data.RAW!BB91 &amp; ""</f>
        <v>0.24</v>
      </c>
      <c r="AT91" s="181" t="str">
        <f>Exclosure.data.RAW!BC91 &amp; ""</f>
        <v/>
      </c>
      <c r="AU91" s="54" t="str">
        <f>Exclosure.data.RAW!BD91</f>
        <v/>
      </c>
      <c r="AV91" s="54">
        <f>Exclosure.data.RAW!BE91</f>
        <v>0.18</v>
      </c>
      <c r="AW91" s="54">
        <f>Exclosure.data.RAW!BF91</f>
        <v>1.44</v>
      </c>
      <c r="AX91" s="54">
        <f>Exclosure.data.RAW!BG91</f>
        <v>0.24</v>
      </c>
    </row>
    <row r="92" spans="1:50" x14ac:dyDescent="0.25">
      <c r="A92" s="12" t="str">
        <f>Exclosure.data.RAW!A92</f>
        <v>DRY_W_3_EX_H2</v>
      </c>
      <c r="B92" s="4" t="str">
        <f>Exclosure.data.RAW!B92</f>
        <v>DRY_W_3_H2</v>
      </c>
      <c r="C92" s="4" t="str">
        <f>Exclosure.data.RAW!C92</f>
        <v>DRY_W</v>
      </c>
      <c r="D92" s="4" t="str">
        <f>Exclosure.data.RAW!D92</f>
        <v>DRY_W_3</v>
      </c>
      <c r="E92" s="4" t="str">
        <f>Exclosure.data.RAW!E92</f>
        <v>Maswa</v>
      </c>
      <c r="F92" s="12" t="str">
        <f>Exclosure.data.RAW!F92</f>
        <v>DRY</v>
      </c>
      <c r="G92" s="12" t="str">
        <f>Exclosure.data.RAW!G92</f>
        <v>W</v>
      </c>
      <c r="H92" s="22">
        <f>Exclosure.data.RAW!H92</f>
        <v>3</v>
      </c>
      <c r="I92" s="12" t="str">
        <f>Exclosure.data.RAW!I92</f>
        <v>EX</v>
      </c>
      <c r="J92" s="12" t="str">
        <f>Exclosure.data.RAW!J92</f>
        <v>H2</v>
      </c>
      <c r="K92" s="21">
        <f>Exclosure.data.RAW!K92</f>
        <v>998</v>
      </c>
      <c r="L92" s="75">
        <f>Exclosure.data.RAW!L92</f>
        <v>-3.295644969</v>
      </c>
      <c r="M92" s="75">
        <f>Exclosure.data.RAW!M92</f>
        <v>34.852435010999997</v>
      </c>
      <c r="N92" s="16">
        <f>Exclosure.data.RAW!N92</f>
        <v>42818</v>
      </c>
      <c r="O92" s="16">
        <f>Exclosure.data.RAW!O92</f>
        <v>42866</v>
      </c>
      <c r="P92" s="22" t="str">
        <f>Exclosure.data.RAW!P92 &amp; ""</f>
        <v>48</v>
      </c>
      <c r="Q92" s="52" t="str">
        <f>Exclosure.data.RAW!Q92 &amp; ""</f>
        <v>115.334252716</v>
      </c>
      <c r="R92" s="52" t="str">
        <f>Exclosure.data.RAW!R92 &amp; ""</f>
        <v>610.93963869</v>
      </c>
      <c r="S92" s="68" t="str">
        <f>Exclosure.data.RAW!S92</f>
        <v>Cyn.dac</v>
      </c>
      <c r="T92" s="180" t="str">
        <f>Exclosure.data.RAW!T92 &amp; ""</f>
        <v>1.2</v>
      </c>
      <c r="U92" s="180" t="str">
        <f>Exclosure.data.RAW!U92 &amp; ""</f>
        <v>4.1</v>
      </c>
      <c r="V92" s="180" t="str">
        <f>Exclosure.data.RAW!V92 &amp; ""</f>
        <v>6</v>
      </c>
      <c r="W92" s="180" t="str">
        <f>Exclosure.data.RAW!W92 &amp; ""</f>
        <v>50</v>
      </c>
      <c r="X92" s="178" t="str">
        <f>Exclosure.data.RAW!Z92 &amp; ""</f>
        <v/>
      </c>
      <c r="Y92" s="178" t="str">
        <f>Exclosure.data.RAW!AA92 &amp; ""</f>
        <v/>
      </c>
      <c r="Z92" s="178" t="str">
        <f>Exclosure.data.RAW!AB92 &amp; ""</f>
        <v/>
      </c>
      <c r="AA92" s="178" t="str">
        <f>Exclosure.data.RAW!AC92 &amp; ""</f>
        <v/>
      </c>
      <c r="AB92" s="181" t="str">
        <f>Exclosure.data.RAW!AH92 &amp; ""</f>
        <v/>
      </c>
      <c r="AC92" s="181" t="str">
        <f>Exclosure.data.RAW!AK92 &amp; ""</f>
        <v/>
      </c>
      <c r="AD92" s="181" t="str">
        <f>Exclosure.data.RAW!BH92</f>
        <v/>
      </c>
      <c r="AE92" s="181" t="str">
        <f>Exclosure.data.RAW!AN92 &amp; ""</f>
        <v/>
      </c>
      <c r="AF92" s="181" t="str">
        <f>Exclosure.data.RAW!AO92 &amp; ""</f>
        <v/>
      </c>
      <c r="AG92" s="181" t="str">
        <f>Exclosure.data.RAW!AP92 &amp; ""</f>
        <v/>
      </c>
      <c r="AH92" s="181" t="str">
        <f>Exclosure.data.RAW!AQ92 &amp; ""</f>
        <v/>
      </c>
      <c r="AI92" s="181" t="str">
        <f>Exclosure.data.RAW!AR92 &amp; ""</f>
        <v/>
      </c>
      <c r="AJ92" s="181" t="str">
        <f>Exclosure.data.RAW!AS92 &amp; ""</f>
        <v/>
      </c>
      <c r="AK92" s="181" t="str">
        <f>Exclosure.data.RAW!AT92 &amp; ""</f>
        <v/>
      </c>
      <c r="AL92" s="181" t="str">
        <f>Exclosure.data.RAW!AU92 &amp; ""</f>
        <v/>
      </c>
      <c r="AM92" s="181" t="str">
        <f>Exclosure.data.RAW!AV92 &amp; ""</f>
        <v/>
      </c>
      <c r="AN92" s="181" t="str">
        <f>Exclosure.data.RAW!AW92 &amp; ""</f>
        <v/>
      </c>
      <c r="AO92" s="181" t="str">
        <f>Exclosure.data.RAW!AX92 &amp; ""</f>
        <v/>
      </c>
      <c r="AP92" s="181" t="str">
        <f>Exclosure.data.RAW!AY92 &amp; ""</f>
        <v/>
      </c>
      <c r="AQ92" s="181" t="str">
        <f>Exclosure.data.RAW!AZ92 &amp; ""</f>
        <v/>
      </c>
      <c r="AR92" s="181" t="str">
        <f>Exclosure.data.RAW!BA92 &amp; ""</f>
        <v/>
      </c>
      <c r="AS92" s="181" t="str">
        <f>Exclosure.data.RAW!BB92 &amp; ""</f>
        <v/>
      </c>
      <c r="AT92" s="181" t="str">
        <f>Exclosure.data.RAW!BC92 &amp; ""</f>
        <v/>
      </c>
      <c r="AU92" s="54" t="str">
        <f>Exclosure.data.RAW!BD92</f>
        <v/>
      </c>
      <c r="AV92" s="54" t="str">
        <f>Exclosure.data.RAW!BE92</f>
        <v/>
      </c>
      <c r="AW92" s="54" t="str">
        <f>Exclosure.data.RAW!BF92</f>
        <v/>
      </c>
      <c r="AX92" s="54" t="str">
        <f>Exclosure.data.RAW!BG92</f>
        <v/>
      </c>
    </row>
    <row r="93" spans="1:50" x14ac:dyDescent="0.25">
      <c r="A93" s="12" t="str">
        <f>Exclosure.data.RAW!A93</f>
        <v>DRY_W_3_EX2_H2</v>
      </c>
      <c r="B93" s="4" t="str">
        <f>Exclosure.data.RAW!B93</f>
        <v>DRY_W_3_H2</v>
      </c>
      <c r="C93" s="4" t="str">
        <f>Exclosure.data.RAW!C93</f>
        <v>DRY_W</v>
      </c>
      <c r="D93" s="4" t="str">
        <f>Exclosure.data.RAW!D93</f>
        <v>DRY_W_3</v>
      </c>
      <c r="E93" s="4" t="str">
        <f>Exclosure.data.RAW!E93</f>
        <v>Maswa</v>
      </c>
      <c r="F93" s="12" t="str">
        <f>Exclosure.data.RAW!F93</f>
        <v>DRY</v>
      </c>
      <c r="G93" s="12" t="str">
        <f>Exclosure.data.RAW!G93</f>
        <v>W</v>
      </c>
      <c r="H93" s="22">
        <f>Exclosure.data.RAW!H93</f>
        <v>3</v>
      </c>
      <c r="I93" s="12" t="str">
        <f>Exclosure.data.RAW!I93</f>
        <v>EX2</v>
      </c>
      <c r="J93" s="12" t="str">
        <f>Exclosure.data.RAW!J93</f>
        <v>H2</v>
      </c>
      <c r="K93" s="21">
        <f>Exclosure.data.RAW!K93</f>
        <v>998</v>
      </c>
      <c r="L93" s="75">
        <f>Exclosure.data.RAW!L93</f>
        <v>-3.295644969</v>
      </c>
      <c r="M93" s="75">
        <f>Exclosure.data.RAW!M93</f>
        <v>34.852435010999997</v>
      </c>
      <c r="N93" s="16">
        <f>Exclosure.data.RAW!N93</f>
        <v>42819</v>
      </c>
      <c r="O93" s="16">
        <f>Exclosure.data.RAW!O93</f>
        <v>42866</v>
      </c>
      <c r="P93" s="22" t="str">
        <f>Exclosure.data.RAW!P93 &amp; ""</f>
        <v>47</v>
      </c>
      <c r="Q93" s="52" t="str">
        <f>Exclosure.data.RAW!Q93 &amp; ""</f>
        <v>115.334252716</v>
      </c>
      <c r="R93" s="52" t="str">
        <f>Exclosure.data.RAW!R93 &amp; ""</f>
        <v>726.273891406</v>
      </c>
      <c r="S93" s="68" t="str">
        <f>Exclosure.data.RAW!S93</f>
        <v>Cyn.dac</v>
      </c>
      <c r="T93" s="180" t="str">
        <f>Exclosure.data.RAW!T93 &amp; ""</f>
        <v>1.5</v>
      </c>
      <c r="U93" s="180" t="str">
        <f>Exclosure.data.RAW!U93 &amp; ""</f>
        <v>4.3</v>
      </c>
      <c r="V93" s="180" t="str">
        <f>Exclosure.data.RAW!V93 &amp; ""</f>
        <v>6</v>
      </c>
      <c r="W93" s="180" t="str">
        <f>Exclosure.data.RAW!W93 &amp; ""</f>
        <v>31</v>
      </c>
      <c r="X93" s="178" t="str">
        <f>Exclosure.data.RAW!Z93 &amp; ""</f>
        <v/>
      </c>
      <c r="Y93" s="178" t="str">
        <f>Exclosure.data.RAW!AA93 &amp; ""</f>
        <v/>
      </c>
      <c r="Z93" s="178" t="str">
        <f>Exclosure.data.RAW!AB93 &amp; ""</f>
        <v/>
      </c>
      <c r="AA93" s="178" t="str">
        <f>Exclosure.data.RAW!AC93 &amp; ""</f>
        <v/>
      </c>
      <c r="AB93" s="181" t="str">
        <f>Exclosure.data.RAW!AH93 &amp; ""</f>
        <v>8.04</v>
      </c>
      <c r="AC93" s="181" t="str">
        <f>Exclosure.data.RAW!AK93 &amp; ""</f>
        <v>38.37</v>
      </c>
      <c r="AD93" s="181">
        <f>Exclosure.data.RAW!BH93</f>
        <v>46.41</v>
      </c>
      <c r="AE93" s="181" t="str">
        <f>Exclosure.data.RAW!AN93 &amp; ""</f>
        <v/>
      </c>
      <c r="AF93" s="181" t="str">
        <f>Exclosure.data.RAW!AO93 &amp; ""</f>
        <v>1.47</v>
      </c>
      <c r="AG93" s="181" t="str">
        <f>Exclosure.data.RAW!AP93 &amp; ""</f>
        <v/>
      </c>
      <c r="AH93" s="181" t="str">
        <f>Exclosure.data.RAW!AQ93 &amp; ""</f>
        <v/>
      </c>
      <c r="AI93" s="181" t="str">
        <f>Exclosure.data.RAW!AR93 &amp; ""</f>
        <v>0.2</v>
      </c>
      <c r="AJ93" s="181" t="str">
        <f>Exclosure.data.RAW!AS93 &amp; ""</f>
        <v>0.18</v>
      </c>
      <c r="AK93" s="181" t="str">
        <f>Exclosure.data.RAW!AT93 &amp; ""</f>
        <v>0.14</v>
      </c>
      <c r="AL93" s="181" t="str">
        <f>Exclosure.data.RAW!AU93 &amp; ""</f>
        <v/>
      </c>
      <c r="AM93" s="181" t="str">
        <f>Exclosure.data.RAW!AV93 &amp; ""</f>
        <v>1.58</v>
      </c>
      <c r="AN93" s="181" t="str">
        <f>Exclosure.data.RAW!AW93 &amp; ""</f>
        <v/>
      </c>
      <c r="AO93" s="181" t="str">
        <f>Exclosure.data.RAW!AX93 &amp; ""</f>
        <v/>
      </c>
      <c r="AP93" s="181" t="str">
        <f>Exclosure.data.RAW!AY93 &amp; ""</f>
        <v/>
      </c>
      <c r="AQ93" s="181" t="str">
        <f>Exclosure.data.RAW!AZ93 &amp; ""</f>
        <v>0.15</v>
      </c>
      <c r="AR93" s="181" t="str">
        <f>Exclosure.data.RAW!BA93 &amp; ""</f>
        <v/>
      </c>
      <c r="AS93" s="181" t="str">
        <f>Exclosure.data.RAW!BB93 &amp; ""</f>
        <v/>
      </c>
      <c r="AT93" s="181" t="str">
        <f>Exclosure.data.RAW!BC93 &amp; ""</f>
        <v/>
      </c>
      <c r="AU93" s="54">
        <f>Exclosure.data.RAW!BD93</f>
        <v>1.47</v>
      </c>
      <c r="AV93" s="54">
        <f>Exclosure.data.RAW!BE93</f>
        <v>0.14000000000000001</v>
      </c>
      <c r="AW93" s="54">
        <f>Exclosure.data.RAW!BF93</f>
        <v>1.58</v>
      </c>
      <c r="AX93" s="54">
        <f>Exclosure.data.RAW!BG93</f>
        <v>0.15</v>
      </c>
    </row>
    <row r="94" spans="1:50" x14ac:dyDescent="0.25">
      <c r="A94" s="12" t="str">
        <f>Exclosure.data.RAW!A94</f>
        <v>DRY_W_3_OP_H2</v>
      </c>
      <c r="B94" s="4" t="str">
        <f>Exclosure.data.RAW!B94</f>
        <v>DRY_W_3_H2</v>
      </c>
      <c r="C94" s="4" t="str">
        <f>Exclosure.data.RAW!C94</f>
        <v>DRY_W</v>
      </c>
      <c r="D94" s="4" t="str">
        <f>Exclosure.data.RAW!D94</f>
        <v>DRY_W_3</v>
      </c>
      <c r="E94" s="4" t="str">
        <f>Exclosure.data.RAW!E94</f>
        <v>Maswa</v>
      </c>
      <c r="F94" s="12" t="str">
        <f>Exclosure.data.RAW!F94</f>
        <v>DRY</v>
      </c>
      <c r="G94" s="12" t="str">
        <f>Exclosure.data.RAW!G94</f>
        <v>W</v>
      </c>
      <c r="H94" s="22">
        <f>Exclosure.data.RAW!H94</f>
        <v>3</v>
      </c>
      <c r="I94" s="12" t="str">
        <f>Exclosure.data.RAW!I94</f>
        <v>OP</v>
      </c>
      <c r="J94" s="12" t="str">
        <f>Exclosure.data.RAW!J94</f>
        <v>H2</v>
      </c>
      <c r="K94" s="21">
        <f>Exclosure.data.RAW!K94</f>
        <v>998</v>
      </c>
      <c r="L94" s="75">
        <f>Exclosure.data.RAW!L94</f>
        <v>-3.295644969</v>
      </c>
      <c r="M94" s="75">
        <f>Exclosure.data.RAW!M94</f>
        <v>34.852435010999997</v>
      </c>
      <c r="N94" s="16">
        <f>Exclosure.data.RAW!N94</f>
        <v>42818</v>
      </c>
      <c r="O94" s="16">
        <f>Exclosure.data.RAW!O94</f>
        <v>42866</v>
      </c>
      <c r="P94" s="22" t="str">
        <f>Exclosure.data.RAW!P94 &amp; ""</f>
        <v>48</v>
      </c>
      <c r="Q94" s="52" t="str">
        <f>Exclosure.data.RAW!Q94 &amp; ""</f>
        <v>115.334252716</v>
      </c>
      <c r="R94" s="52" t="str">
        <f>Exclosure.data.RAW!R94 &amp; ""</f>
        <v>841.608144122</v>
      </c>
      <c r="S94" s="68" t="str">
        <f>Exclosure.data.RAW!S94</f>
        <v>Cyn.dac</v>
      </c>
      <c r="T94" s="180" t="str">
        <f>Exclosure.data.RAW!T94 &amp; ""</f>
        <v>1.5</v>
      </c>
      <c r="U94" s="180" t="str">
        <f>Exclosure.data.RAW!U94 &amp; ""</f>
        <v>14.8</v>
      </c>
      <c r="V94" s="180" t="str">
        <f>Exclosure.data.RAW!V94 &amp; ""</f>
        <v>15</v>
      </c>
      <c r="W94" s="180" t="str">
        <f>Exclosure.data.RAW!W94 &amp; ""</f>
        <v>62</v>
      </c>
      <c r="X94" s="178" t="str">
        <f>Exclosure.data.RAW!Z94 &amp; ""</f>
        <v/>
      </c>
      <c r="Y94" s="178" t="str">
        <f>Exclosure.data.RAW!AA94 &amp; ""</f>
        <v/>
      </c>
      <c r="Z94" s="178" t="str">
        <f>Exclosure.data.RAW!AB94 &amp; ""</f>
        <v/>
      </c>
      <c r="AA94" s="178" t="str">
        <f>Exclosure.data.RAW!AC94 &amp; ""</f>
        <v/>
      </c>
      <c r="AB94" s="181" t="str">
        <f>Exclosure.data.RAW!AH94 &amp; ""</f>
        <v>5.92</v>
      </c>
      <c r="AC94" s="181" t="str">
        <f>Exclosure.data.RAW!AK94 &amp; ""</f>
        <v>18.64</v>
      </c>
      <c r="AD94" s="181">
        <f>Exclosure.data.RAW!BH94</f>
        <v>24.560000000000002</v>
      </c>
      <c r="AE94" s="181" t="str">
        <f>Exclosure.data.RAW!AN94 &amp; ""</f>
        <v/>
      </c>
      <c r="AF94" s="181" t="str">
        <f>Exclosure.data.RAW!AO94 &amp; ""</f>
        <v/>
      </c>
      <c r="AG94" s="181" t="str">
        <f>Exclosure.data.RAW!AP94 &amp; ""</f>
        <v/>
      </c>
      <c r="AH94" s="181" t="str">
        <f>Exclosure.data.RAW!AQ94 &amp; ""</f>
        <v/>
      </c>
      <c r="AI94" s="181" t="str">
        <f>Exclosure.data.RAW!AR94 &amp; ""</f>
        <v/>
      </c>
      <c r="AJ94" s="181" t="str">
        <f>Exclosure.data.RAW!AS94 &amp; ""</f>
        <v/>
      </c>
      <c r="AK94" s="181" t="str">
        <f>Exclosure.data.RAW!AT94 &amp; ""</f>
        <v>0.17</v>
      </c>
      <c r="AL94" s="181" t="str">
        <f>Exclosure.data.RAW!AU94 &amp; ""</f>
        <v/>
      </c>
      <c r="AM94" s="181" t="str">
        <f>Exclosure.data.RAW!AV94 &amp; ""</f>
        <v>6.51</v>
      </c>
      <c r="AN94" s="181" t="str">
        <f>Exclosure.data.RAW!AW94 &amp; ""</f>
        <v/>
      </c>
      <c r="AO94" s="181" t="str">
        <f>Exclosure.data.RAW!AX94 &amp; ""</f>
        <v/>
      </c>
      <c r="AP94" s="181" t="str">
        <f>Exclosure.data.RAW!AY94 &amp; ""</f>
        <v/>
      </c>
      <c r="AQ94" s="181" t="str">
        <f>Exclosure.data.RAW!AZ94 &amp; ""</f>
        <v>0.14</v>
      </c>
      <c r="AR94" s="181" t="str">
        <f>Exclosure.data.RAW!BA94 &amp; ""</f>
        <v/>
      </c>
      <c r="AS94" s="181" t="str">
        <f>Exclosure.data.RAW!BB94 &amp; ""</f>
        <v>0.26</v>
      </c>
      <c r="AT94" s="181" t="str">
        <f>Exclosure.data.RAW!BC94 &amp; ""</f>
        <v/>
      </c>
      <c r="AU94" s="54" t="str">
        <f>Exclosure.data.RAW!BD94</f>
        <v/>
      </c>
      <c r="AV94" s="54">
        <f>Exclosure.data.RAW!BE94</f>
        <v>0.17</v>
      </c>
      <c r="AW94" s="54">
        <f>Exclosure.data.RAW!BF94</f>
        <v>6.51</v>
      </c>
      <c r="AX94" s="54">
        <f>Exclosure.data.RAW!BG94</f>
        <v>0.26</v>
      </c>
    </row>
    <row r="95" spans="1:50" x14ac:dyDescent="0.25">
      <c r="A95" s="12" t="str">
        <f>Exclosure.data.RAW!A95</f>
        <v>DRY_W_4_EX_H2</v>
      </c>
      <c r="B95" s="4" t="str">
        <f>Exclosure.data.RAW!B95</f>
        <v>DRY_W_4_H2</v>
      </c>
      <c r="C95" s="4" t="str">
        <f>Exclosure.data.RAW!C95</f>
        <v>DRY_W</v>
      </c>
      <c r="D95" s="4" t="str">
        <f>Exclosure.data.RAW!D95</f>
        <v>DRY_W_4</v>
      </c>
      <c r="E95" s="4" t="str">
        <f>Exclosure.data.RAW!E95</f>
        <v>Maswa</v>
      </c>
      <c r="F95" s="12" t="str">
        <f>Exclosure.data.RAW!F95</f>
        <v>DRY</v>
      </c>
      <c r="G95" s="12" t="str">
        <f>Exclosure.data.RAW!G95</f>
        <v>W</v>
      </c>
      <c r="H95" s="22">
        <f>Exclosure.data.RAW!H95</f>
        <v>4</v>
      </c>
      <c r="I95" s="12" t="str">
        <f>Exclosure.data.RAW!I95</f>
        <v>EX</v>
      </c>
      <c r="J95" s="12" t="str">
        <f>Exclosure.data.RAW!J95</f>
        <v>H2</v>
      </c>
      <c r="K95" s="21">
        <f>Exclosure.data.RAW!K95</f>
        <v>1000</v>
      </c>
      <c r="L95" s="75">
        <f>Exclosure.data.RAW!L95</f>
        <v>-3.296013018</v>
      </c>
      <c r="M95" s="75">
        <f>Exclosure.data.RAW!M95</f>
        <v>34.854326974999999</v>
      </c>
      <c r="N95" s="16">
        <f>Exclosure.data.RAW!N95</f>
        <v>42819</v>
      </c>
      <c r="O95" s="16">
        <f>Exclosure.data.RAW!O95</f>
        <v>42866</v>
      </c>
      <c r="P95" s="22" t="str">
        <f>Exclosure.data.RAW!P95 &amp; ""</f>
        <v>47</v>
      </c>
      <c r="Q95" s="52" t="str">
        <f>Exclosure.data.RAW!Q95 &amp; ""</f>
        <v>132.710957729</v>
      </c>
      <c r="R95" s="52" t="str">
        <f>Exclosure.data.RAW!R95 &amp; ""</f>
        <v>643.712512073</v>
      </c>
      <c r="S95" s="68" t="str">
        <f>Exclosure.data.RAW!S95</f>
        <v>Cyn.dac</v>
      </c>
      <c r="T95" s="180" t="str">
        <f>Exclosure.data.RAW!T95 &amp; ""</f>
        <v>1</v>
      </c>
      <c r="U95" s="180" t="str">
        <f>Exclosure.data.RAW!U95 &amp; ""</f>
        <v>2.3</v>
      </c>
      <c r="V95" s="180" t="str">
        <f>Exclosure.data.RAW!V95 &amp; ""</f>
        <v>6</v>
      </c>
      <c r="W95" s="180" t="str">
        <f>Exclosure.data.RAW!W95 &amp; ""</f>
        <v>35</v>
      </c>
      <c r="X95" s="178" t="str">
        <f>Exclosure.data.RAW!Z95 &amp; ""</f>
        <v>2</v>
      </c>
      <c r="Y95" s="178" t="str">
        <f>Exclosure.data.RAW!AA95 &amp; ""</f>
        <v>3.6</v>
      </c>
      <c r="Z95" s="178" t="str">
        <f>Exclosure.data.RAW!AB95 &amp; ""</f>
        <v>18</v>
      </c>
      <c r="AA95" s="178" t="str">
        <f>Exclosure.data.RAW!AC95 &amp; ""</f>
        <v>25</v>
      </c>
      <c r="AB95" s="181" t="str">
        <f>Exclosure.data.RAW!AH95 &amp; ""</f>
        <v>4.07</v>
      </c>
      <c r="AC95" s="181" t="str">
        <f>Exclosure.data.RAW!AK95 &amp; ""</f>
        <v>39.53</v>
      </c>
      <c r="AD95" s="181">
        <f>Exclosure.data.RAW!BH95</f>
        <v>43.6</v>
      </c>
      <c r="AE95" s="181" t="str">
        <f>Exclosure.data.RAW!AN95 &amp; ""</f>
        <v/>
      </c>
      <c r="AF95" s="181" t="str">
        <f>Exclosure.data.RAW!AO95 &amp; ""</f>
        <v/>
      </c>
      <c r="AG95" s="181" t="str">
        <f>Exclosure.data.RAW!AP95 &amp; ""</f>
        <v/>
      </c>
      <c r="AH95" s="181" t="str">
        <f>Exclosure.data.RAW!AQ95 &amp; ""</f>
        <v/>
      </c>
      <c r="AI95" s="181" t="str">
        <f>Exclosure.data.RAW!AR95 &amp; ""</f>
        <v/>
      </c>
      <c r="AJ95" s="181" t="str">
        <f>Exclosure.data.RAW!AS95 &amp; ""</f>
        <v/>
      </c>
      <c r="AK95" s="181" t="str">
        <f>Exclosure.data.RAW!AT95 &amp; ""</f>
        <v>0.19</v>
      </c>
      <c r="AL95" s="181" t="str">
        <f>Exclosure.data.RAW!AU95 &amp; ""</f>
        <v/>
      </c>
      <c r="AM95" s="181" t="str">
        <f>Exclosure.data.RAW!AV95 &amp; ""</f>
        <v/>
      </c>
      <c r="AN95" s="181" t="str">
        <f>Exclosure.data.RAW!AW95 &amp; ""</f>
        <v/>
      </c>
      <c r="AO95" s="181" t="str">
        <f>Exclosure.data.RAW!AX95 &amp; ""</f>
        <v/>
      </c>
      <c r="AP95" s="181" t="str">
        <f>Exclosure.data.RAW!AY95 &amp; ""</f>
        <v/>
      </c>
      <c r="AQ95" s="181" t="str">
        <f>Exclosure.data.RAW!AZ95 &amp; ""</f>
        <v/>
      </c>
      <c r="AR95" s="181" t="str">
        <f>Exclosure.data.RAW!BA95 &amp; ""</f>
        <v/>
      </c>
      <c r="AS95" s="181" t="str">
        <f>Exclosure.data.RAW!BB95 &amp; ""</f>
        <v>0.27</v>
      </c>
      <c r="AT95" s="181" t="str">
        <f>Exclosure.data.RAW!BC95 &amp; ""</f>
        <v/>
      </c>
      <c r="AU95" s="54" t="str">
        <f>Exclosure.data.RAW!BD95</f>
        <v/>
      </c>
      <c r="AV95" s="54">
        <f>Exclosure.data.RAW!BE95</f>
        <v>0.19</v>
      </c>
      <c r="AW95" s="54" t="str">
        <f>Exclosure.data.RAW!BF95</f>
        <v/>
      </c>
      <c r="AX95" s="54">
        <f>Exclosure.data.RAW!BG95</f>
        <v>0.27</v>
      </c>
    </row>
    <row r="96" spans="1:50" x14ac:dyDescent="0.25">
      <c r="A96" s="12" t="str">
        <f>Exclosure.data.RAW!A96</f>
        <v>DRY_W_4_EX2_H2</v>
      </c>
      <c r="B96" s="4" t="str">
        <f>Exclosure.data.RAW!B96</f>
        <v>DRY_W_4_H2</v>
      </c>
      <c r="C96" s="4" t="str">
        <f>Exclosure.data.RAW!C96</f>
        <v>DRY_W</v>
      </c>
      <c r="D96" s="4" t="str">
        <f>Exclosure.data.RAW!D96</f>
        <v>DRY_W_4</v>
      </c>
      <c r="E96" s="4" t="str">
        <f>Exclosure.data.RAW!E96</f>
        <v>Maswa</v>
      </c>
      <c r="F96" s="12" t="str">
        <f>Exclosure.data.RAW!F96</f>
        <v>DRY</v>
      </c>
      <c r="G96" s="12" t="str">
        <f>Exclosure.data.RAW!G96</f>
        <v>W</v>
      </c>
      <c r="H96" s="22">
        <f>Exclosure.data.RAW!H96</f>
        <v>4</v>
      </c>
      <c r="I96" s="12" t="str">
        <f>Exclosure.data.RAW!I96</f>
        <v>EX2</v>
      </c>
      <c r="J96" s="12" t="str">
        <f>Exclosure.data.RAW!J96</f>
        <v>H2</v>
      </c>
      <c r="K96" s="21">
        <f>Exclosure.data.RAW!K96</f>
        <v>1000</v>
      </c>
      <c r="L96" s="75">
        <f>Exclosure.data.RAW!L96</f>
        <v>-3.296013018</v>
      </c>
      <c r="M96" s="75">
        <f>Exclosure.data.RAW!M96</f>
        <v>34.854326974999999</v>
      </c>
      <c r="N96" s="16">
        <f>Exclosure.data.RAW!N96</f>
        <v>42819</v>
      </c>
      <c r="O96" s="16">
        <f>Exclosure.data.RAW!O96</f>
        <v>42866</v>
      </c>
      <c r="P96" s="22" t="str">
        <f>Exclosure.data.RAW!P96 &amp; ""</f>
        <v>47</v>
      </c>
      <c r="Q96" s="52" t="str">
        <f>Exclosure.data.RAW!Q96 &amp; ""</f>
        <v>132.710957729</v>
      </c>
      <c r="R96" s="52" t="str">
        <f>Exclosure.data.RAW!R96 &amp; ""</f>
        <v>776.423469802</v>
      </c>
      <c r="S96" s="68" t="str">
        <f>Exclosure.data.RAW!S96</f>
        <v>Cyn.dac</v>
      </c>
      <c r="T96" s="180" t="str">
        <f>Exclosure.data.RAW!T96 &amp; ""</f>
        <v>1.8</v>
      </c>
      <c r="U96" s="180" t="str">
        <f>Exclosure.data.RAW!U96 &amp; ""</f>
        <v>3.2</v>
      </c>
      <c r="V96" s="180" t="str">
        <f>Exclosure.data.RAW!V96 &amp; ""</f>
        <v>7</v>
      </c>
      <c r="W96" s="180" t="str">
        <f>Exclosure.data.RAW!W96 &amp; ""</f>
        <v>35</v>
      </c>
      <c r="X96" s="178" t="str">
        <f>Exclosure.data.RAW!Z96 &amp; ""</f>
        <v/>
      </c>
      <c r="Y96" s="178" t="str">
        <f>Exclosure.data.RAW!AA96 &amp; ""</f>
        <v/>
      </c>
      <c r="Z96" s="178" t="str">
        <f>Exclosure.data.RAW!AB96 &amp; ""</f>
        <v>20</v>
      </c>
      <c r="AA96" s="178" t="str">
        <f>Exclosure.data.RAW!AC96 &amp; ""</f>
        <v>45</v>
      </c>
      <c r="AB96" s="181" t="str">
        <f>Exclosure.data.RAW!AH96 &amp; ""</f>
        <v>24.86</v>
      </c>
      <c r="AC96" s="181" t="str">
        <f>Exclosure.data.RAW!AK96 &amp; ""</f>
        <v>21.43</v>
      </c>
      <c r="AD96" s="181">
        <f>Exclosure.data.RAW!BH96</f>
        <v>46.29</v>
      </c>
      <c r="AE96" s="181" t="str">
        <f>Exclosure.data.RAW!AN96 &amp; ""</f>
        <v>3.26</v>
      </c>
      <c r="AF96" s="181" t="str">
        <f>Exclosure.data.RAW!AO96 &amp; ""</f>
        <v/>
      </c>
      <c r="AG96" s="181" t="str">
        <f>Exclosure.data.RAW!AP96 &amp; ""</f>
        <v/>
      </c>
      <c r="AH96" s="181" t="str">
        <f>Exclosure.data.RAW!AQ96 &amp; ""</f>
        <v/>
      </c>
      <c r="AI96" s="181" t="str">
        <f>Exclosure.data.RAW!AR96 &amp; ""</f>
        <v>0.13</v>
      </c>
      <c r="AJ96" s="181" t="str">
        <f>Exclosure.data.RAW!AS96 &amp; ""</f>
        <v/>
      </c>
      <c r="AK96" s="181" t="str">
        <f>Exclosure.data.RAW!AT96 &amp; ""</f>
        <v>0.19</v>
      </c>
      <c r="AL96" s="181" t="str">
        <f>Exclosure.data.RAW!AU96 &amp; ""</f>
        <v/>
      </c>
      <c r="AM96" s="181" t="str">
        <f>Exclosure.data.RAW!AV96 &amp; ""</f>
        <v>2.07</v>
      </c>
      <c r="AN96" s="181" t="str">
        <f>Exclosure.data.RAW!AW96 &amp; ""</f>
        <v/>
      </c>
      <c r="AO96" s="181" t="str">
        <f>Exclosure.data.RAW!AX96 &amp; ""</f>
        <v/>
      </c>
      <c r="AP96" s="181" t="str">
        <f>Exclosure.data.RAW!AY96 &amp; ""</f>
        <v/>
      </c>
      <c r="AQ96" s="181" t="str">
        <f>Exclosure.data.RAW!AZ96 &amp; ""</f>
        <v>0.08</v>
      </c>
      <c r="AR96" s="181" t="str">
        <f>Exclosure.data.RAW!BA96 &amp; ""</f>
        <v/>
      </c>
      <c r="AS96" s="181" t="str">
        <f>Exclosure.data.RAW!BB96 &amp; ""</f>
        <v/>
      </c>
      <c r="AT96" s="181" t="str">
        <f>Exclosure.data.RAW!BC96 &amp; ""</f>
        <v/>
      </c>
      <c r="AU96" s="54">
        <f>Exclosure.data.RAW!BD96</f>
        <v>3.26</v>
      </c>
      <c r="AV96" s="54">
        <f>Exclosure.data.RAW!BE96</f>
        <v>0.19</v>
      </c>
      <c r="AW96" s="54">
        <f>Exclosure.data.RAW!BF96</f>
        <v>2.0699999999999998</v>
      </c>
      <c r="AX96" s="54">
        <f>Exclosure.data.RAW!BG96</f>
        <v>0.08</v>
      </c>
    </row>
    <row r="97" spans="1:50" x14ac:dyDescent="0.25">
      <c r="A97" s="12" t="str">
        <f>Exclosure.data.RAW!A97</f>
        <v>DRY_W_4_OP_H2</v>
      </c>
      <c r="B97" s="4" t="str">
        <f>Exclosure.data.RAW!B97</f>
        <v>DRY_W_4_H2</v>
      </c>
      <c r="C97" s="4" t="str">
        <f>Exclosure.data.RAW!C97</f>
        <v>DRY_W</v>
      </c>
      <c r="D97" s="4" t="str">
        <f>Exclosure.data.RAW!D97</f>
        <v>DRY_W_4</v>
      </c>
      <c r="E97" s="4" t="str">
        <f>Exclosure.data.RAW!E97</f>
        <v>Maswa</v>
      </c>
      <c r="F97" s="12" t="str">
        <f>Exclosure.data.RAW!F97</f>
        <v>DRY</v>
      </c>
      <c r="G97" s="12" t="str">
        <f>Exclosure.data.RAW!G97</f>
        <v>W</v>
      </c>
      <c r="H97" s="22">
        <f>Exclosure.data.RAW!H97</f>
        <v>4</v>
      </c>
      <c r="I97" s="12" t="str">
        <f>Exclosure.data.RAW!I97</f>
        <v>OP</v>
      </c>
      <c r="J97" s="12" t="str">
        <f>Exclosure.data.RAW!J97</f>
        <v>H2</v>
      </c>
      <c r="K97" s="21">
        <f>Exclosure.data.RAW!K97</f>
        <v>1000</v>
      </c>
      <c r="L97" s="75">
        <f>Exclosure.data.RAW!L97</f>
        <v>-3.296013018</v>
      </c>
      <c r="M97" s="75">
        <f>Exclosure.data.RAW!M97</f>
        <v>34.854326974999999</v>
      </c>
      <c r="N97" s="16">
        <f>Exclosure.data.RAW!N97</f>
        <v>42819</v>
      </c>
      <c r="O97" s="16">
        <f>Exclosure.data.RAW!O97</f>
        <v>42866</v>
      </c>
      <c r="P97" s="22" t="str">
        <f>Exclosure.data.RAW!P97 &amp; ""</f>
        <v>47</v>
      </c>
      <c r="Q97" s="52" t="str">
        <f>Exclosure.data.RAW!Q97 &amp; ""</f>
        <v>132.710957729</v>
      </c>
      <c r="R97" s="52" t="str">
        <f>Exclosure.data.RAW!R97 &amp; ""</f>
        <v>909.134427531</v>
      </c>
      <c r="S97" s="68" t="str">
        <f>Exclosure.data.RAW!S97</f>
        <v>Cyn.dac</v>
      </c>
      <c r="T97" s="180" t="str">
        <f>Exclosure.data.RAW!T97 &amp; ""</f>
        <v>1.5</v>
      </c>
      <c r="U97" s="180" t="str">
        <f>Exclosure.data.RAW!U97 &amp; ""</f>
        <v/>
      </c>
      <c r="V97" s="180" t="str">
        <f>Exclosure.data.RAW!V97 &amp; ""</f>
        <v>8</v>
      </c>
      <c r="W97" s="180" t="str">
        <f>Exclosure.data.RAW!W97 &amp; ""</f>
        <v>55</v>
      </c>
      <c r="X97" s="178" t="str">
        <f>Exclosure.data.RAW!Z97 &amp; ""</f>
        <v>1.5</v>
      </c>
      <c r="Y97" s="178" t="str">
        <f>Exclosure.data.RAW!AA97 &amp; ""</f>
        <v>1.2</v>
      </c>
      <c r="Z97" s="178" t="str">
        <f>Exclosure.data.RAW!AB97 &amp; ""</f>
        <v>10</v>
      </c>
      <c r="AA97" s="178" t="str">
        <f>Exclosure.data.RAW!AC97 &amp; ""</f>
        <v>25</v>
      </c>
      <c r="AB97" s="181" t="str">
        <f>Exclosure.data.RAW!AH97 &amp; ""</f>
        <v>5.41</v>
      </c>
      <c r="AC97" s="181" t="str">
        <f>Exclosure.data.RAW!AK97 &amp; ""</f>
        <v>10.83</v>
      </c>
      <c r="AD97" s="181">
        <f>Exclosure.data.RAW!BH97</f>
        <v>16.240000000000002</v>
      </c>
      <c r="AE97" s="181" t="str">
        <f>Exclosure.data.RAW!AN97 &amp; ""</f>
        <v/>
      </c>
      <c r="AF97" s="181" t="str">
        <f>Exclosure.data.RAW!AO97 &amp; ""</f>
        <v/>
      </c>
      <c r="AG97" s="181" t="str">
        <f>Exclosure.data.RAW!AP97 &amp; ""</f>
        <v/>
      </c>
      <c r="AH97" s="181" t="str">
        <f>Exclosure.data.RAW!AQ97 &amp; ""</f>
        <v/>
      </c>
      <c r="AI97" s="181" t="str">
        <f>Exclosure.data.RAW!AR97 &amp; ""</f>
        <v/>
      </c>
      <c r="AJ97" s="181" t="str">
        <f>Exclosure.data.RAW!AS97 &amp; ""</f>
        <v/>
      </c>
      <c r="AK97" s="181" t="str">
        <f>Exclosure.data.RAW!AT97 &amp; ""</f>
        <v>0.095</v>
      </c>
      <c r="AL97" s="181" t="str">
        <f>Exclosure.data.RAW!AU97 &amp; ""</f>
        <v/>
      </c>
      <c r="AM97" s="181" t="str">
        <f>Exclosure.data.RAW!AV97 &amp; ""</f>
        <v>1.82</v>
      </c>
      <c r="AN97" s="181" t="str">
        <f>Exclosure.data.RAW!AW97 &amp; ""</f>
        <v/>
      </c>
      <c r="AO97" s="181" t="str">
        <f>Exclosure.data.RAW!AX97 &amp; ""</f>
        <v/>
      </c>
      <c r="AP97" s="181" t="str">
        <f>Exclosure.data.RAW!AY97 &amp; ""</f>
        <v/>
      </c>
      <c r="AQ97" s="181" t="str">
        <f>Exclosure.data.RAW!AZ97 &amp; ""</f>
        <v>0.06</v>
      </c>
      <c r="AR97" s="181" t="str">
        <f>Exclosure.data.RAW!BA97 &amp; ""</f>
        <v/>
      </c>
      <c r="AS97" s="181" t="str">
        <f>Exclosure.data.RAW!BB97 &amp; ""</f>
        <v/>
      </c>
      <c r="AT97" s="181" t="str">
        <f>Exclosure.data.RAW!BC97 &amp; ""</f>
        <v/>
      </c>
      <c r="AU97" s="54" t="str">
        <f>Exclosure.data.RAW!BD97</f>
        <v/>
      </c>
      <c r="AV97" s="54">
        <f>Exclosure.data.RAW!BE97</f>
        <v>9.5000000000000001E-2</v>
      </c>
      <c r="AW97" s="54">
        <f>Exclosure.data.RAW!BF97</f>
        <v>1.82</v>
      </c>
      <c r="AX97" s="54">
        <f>Exclosure.data.RAW!BG97</f>
        <v>0.06</v>
      </c>
    </row>
    <row r="98" spans="1:50" x14ac:dyDescent="0.25">
      <c r="A98" s="12" t="str">
        <f>Exclosure.data.RAW!A98</f>
        <v>DRY_P_1_EX_H2</v>
      </c>
      <c r="B98" s="4" t="str">
        <f>Exclosure.data.RAW!B98</f>
        <v>DRY_P_1_H2</v>
      </c>
      <c r="C98" s="4" t="str">
        <f>Exclosure.data.RAW!C98</f>
        <v>DRY_P</v>
      </c>
      <c r="D98" s="4" t="str">
        <f>Exclosure.data.RAW!D98</f>
        <v>DRY_P_1</v>
      </c>
      <c r="E98" s="4" t="str">
        <f>Exclosure.data.RAW!E98</f>
        <v>Makao</v>
      </c>
      <c r="F98" s="12" t="str">
        <f>Exclosure.data.RAW!F98</f>
        <v>DRY</v>
      </c>
      <c r="G98" s="12" t="str">
        <f>Exclosure.data.RAW!G98</f>
        <v>P</v>
      </c>
      <c r="H98" s="22">
        <f>Exclosure.data.RAW!H98</f>
        <v>1</v>
      </c>
      <c r="I98" s="12" t="str">
        <f>Exclosure.data.RAW!I98</f>
        <v>EX</v>
      </c>
      <c r="J98" s="12" t="str">
        <f>Exclosure.data.RAW!J98</f>
        <v>H2</v>
      </c>
      <c r="K98" s="21">
        <f>Exclosure.data.RAW!K98</f>
        <v>1009</v>
      </c>
      <c r="L98" s="75">
        <f>Exclosure.data.RAW!L98</f>
        <v>-3.3032119830000002</v>
      </c>
      <c r="M98" s="75">
        <f>Exclosure.data.RAW!M98</f>
        <v>34.847736032999997</v>
      </c>
      <c r="N98" s="16">
        <f>Exclosure.data.RAW!N98</f>
        <v>42820</v>
      </c>
      <c r="O98" s="16">
        <f>Exclosure.data.RAW!O98</f>
        <v>42864</v>
      </c>
      <c r="P98" s="22" t="str">
        <f>Exclosure.data.RAW!P98 &amp; ""</f>
        <v>44</v>
      </c>
      <c r="Q98" s="52" t="str">
        <f>Exclosure.data.RAW!Q98 &amp; ""</f>
        <v>90.816719353</v>
      </c>
      <c r="R98" s="52" t="str">
        <f>Exclosure.data.RAW!R98 &amp; ""</f>
        <v>404.429602487</v>
      </c>
      <c r="S98" s="68" t="str">
        <f>Exclosure.data.RAW!S98</f>
        <v>Chl.pyc</v>
      </c>
      <c r="T98" s="180" t="str">
        <f>Exclosure.data.RAW!T98 &amp; ""</f>
        <v>4</v>
      </c>
      <c r="U98" s="180" t="str">
        <f>Exclosure.data.RAW!U98 &amp; ""</f>
        <v>7.1</v>
      </c>
      <c r="V98" s="180" t="str">
        <f>Exclosure.data.RAW!V98 &amp; ""</f>
        <v>11</v>
      </c>
      <c r="W98" s="180" t="str">
        <f>Exclosure.data.RAW!W98 &amp; ""</f>
        <v>60</v>
      </c>
      <c r="X98" s="178" t="str">
        <f>Exclosure.data.RAW!Z98 &amp; ""</f>
        <v>4</v>
      </c>
      <c r="Y98" s="178" t="str">
        <f>Exclosure.data.RAW!AA98 &amp; ""</f>
        <v>15.6</v>
      </c>
      <c r="Z98" s="178" t="str">
        <f>Exclosure.data.RAW!AB98 &amp; ""</f>
        <v>25</v>
      </c>
      <c r="AA98" s="178" t="str">
        <f>Exclosure.data.RAW!AC98 &amp; ""</f>
        <v>85</v>
      </c>
      <c r="AB98" s="181" t="str">
        <f>Exclosure.data.RAW!AH98 &amp; ""</f>
        <v>24.77</v>
      </c>
      <c r="AC98" s="181" t="str">
        <f>Exclosure.data.RAW!AK98 &amp; ""</f>
        <v>48.16</v>
      </c>
      <c r="AD98" s="181">
        <f>Exclosure.data.RAW!BH98</f>
        <v>72.929999999999993</v>
      </c>
      <c r="AE98" s="181" t="str">
        <f>Exclosure.data.RAW!AN98 &amp; ""</f>
        <v>1.05</v>
      </c>
      <c r="AF98" s="181" t="str">
        <f>Exclosure.data.RAW!AO98 &amp; ""</f>
        <v>0.95</v>
      </c>
      <c r="AG98" s="181" t="str">
        <f>Exclosure.data.RAW!AP98 &amp; ""</f>
        <v/>
      </c>
      <c r="AH98" s="181" t="str">
        <f>Exclosure.data.RAW!AQ98 &amp; ""</f>
        <v/>
      </c>
      <c r="AI98" s="181" t="str">
        <f>Exclosure.data.RAW!AR98 &amp; ""</f>
        <v>0.08</v>
      </c>
      <c r="AJ98" s="181" t="str">
        <f>Exclosure.data.RAW!AS98 &amp; ""</f>
        <v>0.17</v>
      </c>
      <c r="AK98" s="181" t="str">
        <f>Exclosure.data.RAW!AT98 &amp; ""</f>
        <v>0.18</v>
      </c>
      <c r="AL98" s="181" t="str">
        <f>Exclosure.data.RAW!AU98 &amp; ""</f>
        <v/>
      </c>
      <c r="AM98" s="181" t="str">
        <f>Exclosure.data.RAW!AV98 &amp; ""</f>
        <v>1.65</v>
      </c>
      <c r="AN98" s="181" t="str">
        <f>Exclosure.data.RAW!AW98 &amp; ""</f>
        <v/>
      </c>
      <c r="AO98" s="181" t="str">
        <f>Exclosure.data.RAW!AX98 &amp; ""</f>
        <v/>
      </c>
      <c r="AP98" s="181" t="str">
        <f>Exclosure.data.RAW!AY98 &amp; ""</f>
        <v/>
      </c>
      <c r="AQ98" s="181" t="str">
        <f>Exclosure.data.RAW!AZ98 &amp; ""</f>
        <v>0.06</v>
      </c>
      <c r="AR98" s="181" t="str">
        <f>Exclosure.data.RAW!BA98 &amp; ""</f>
        <v/>
      </c>
      <c r="AS98" s="181" t="str">
        <f>Exclosure.data.RAW!BB98 &amp; ""</f>
        <v/>
      </c>
      <c r="AT98" s="181" t="str">
        <f>Exclosure.data.RAW!BC98 &amp; ""</f>
        <v/>
      </c>
      <c r="AU98" s="54">
        <f>Exclosure.data.RAW!BD98</f>
        <v>1.05</v>
      </c>
      <c r="AV98" s="54">
        <f>Exclosure.data.RAW!BE98</f>
        <v>0.18</v>
      </c>
      <c r="AW98" s="54">
        <f>Exclosure.data.RAW!BF98</f>
        <v>1.65</v>
      </c>
      <c r="AX98" s="54">
        <f>Exclosure.data.RAW!BG98</f>
        <v>0.06</v>
      </c>
    </row>
    <row r="99" spans="1:50" x14ac:dyDescent="0.25">
      <c r="A99" s="12" t="str">
        <f>Exclosure.data.RAW!A99</f>
        <v>DRY_P_1_OP_H2</v>
      </c>
      <c r="B99" s="4" t="str">
        <f>Exclosure.data.RAW!B99</f>
        <v>DRY_P_1_H2</v>
      </c>
      <c r="C99" s="4" t="str">
        <f>Exclosure.data.RAW!C99</f>
        <v>DRY_P</v>
      </c>
      <c r="D99" s="4" t="str">
        <f>Exclosure.data.RAW!D99</f>
        <v>DRY_P_1</v>
      </c>
      <c r="E99" s="4" t="str">
        <f>Exclosure.data.RAW!E99</f>
        <v>Makao</v>
      </c>
      <c r="F99" s="12" t="str">
        <f>Exclosure.data.RAW!F99</f>
        <v>DRY</v>
      </c>
      <c r="G99" s="12" t="str">
        <f>Exclosure.data.RAW!G99</f>
        <v>P</v>
      </c>
      <c r="H99" s="22">
        <f>Exclosure.data.RAW!H99</f>
        <v>1</v>
      </c>
      <c r="I99" s="12" t="str">
        <f>Exclosure.data.RAW!I99</f>
        <v>OP</v>
      </c>
      <c r="J99" s="12" t="str">
        <f>Exclosure.data.RAW!J99</f>
        <v>H2</v>
      </c>
      <c r="K99" s="21">
        <f>Exclosure.data.RAW!K99</f>
        <v>1009</v>
      </c>
      <c r="L99" s="75">
        <f>Exclosure.data.RAW!L99</f>
        <v>-3.3032119830000002</v>
      </c>
      <c r="M99" s="75">
        <f>Exclosure.data.RAW!M99</f>
        <v>34.847736032999997</v>
      </c>
      <c r="N99" s="16">
        <f>Exclosure.data.RAW!N99</f>
        <v>42820</v>
      </c>
      <c r="O99" s="16">
        <f>Exclosure.data.RAW!O99</f>
        <v>42864</v>
      </c>
      <c r="P99" s="22" t="str">
        <f>Exclosure.data.RAW!P99 &amp; ""</f>
        <v>44</v>
      </c>
      <c r="Q99" s="52" t="str">
        <f>Exclosure.data.RAW!Q99 &amp; ""</f>
        <v>90.816719353</v>
      </c>
      <c r="R99" s="52" t="str">
        <f>Exclosure.data.RAW!R99 &amp; ""</f>
        <v>495.24632184</v>
      </c>
      <c r="S99" s="68" t="str">
        <f>Exclosure.data.RAW!S99</f>
        <v>Chl.pyc</v>
      </c>
      <c r="T99" s="180" t="str">
        <f>Exclosure.data.RAW!T99 &amp; ""</f>
        <v>1.8</v>
      </c>
      <c r="U99" s="180" t="str">
        <f>Exclosure.data.RAW!U99 &amp; ""</f>
        <v>7.9</v>
      </c>
      <c r="V99" s="180" t="str">
        <f>Exclosure.data.RAW!V99 &amp; ""</f>
        <v>30</v>
      </c>
      <c r="W99" s="180" t="str">
        <f>Exclosure.data.RAW!W99 &amp; ""</f>
        <v>70</v>
      </c>
      <c r="X99" s="178" t="str">
        <f>Exclosure.data.RAW!Z99 &amp; ""</f>
        <v>1.5</v>
      </c>
      <c r="Y99" s="178" t="str">
        <f>Exclosure.data.RAW!AA99 &amp; ""</f>
        <v>8.8</v>
      </c>
      <c r="Z99" s="178" t="str">
        <f>Exclosure.data.RAW!AB99 &amp; ""</f>
        <v>65</v>
      </c>
      <c r="AA99" s="178" t="str">
        <f>Exclosure.data.RAW!AC99 &amp; ""</f>
        <v>75</v>
      </c>
      <c r="AB99" s="181" t="str">
        <f>Exclosure.data.RAW!AH99 &amp; ""</f>
        <v>23.31</v>
      </c>
      <c r="AC99" s="181" t="str">
        <f>Exclosure.data.RAW!AK99 &amp; ""</f>
        <v>8.38</v>
      </c>
      <c r="AD99" s="181">
        <f>Exclosure.data.RAW!BH99</f>
        <v>31.689999999999998</v>
      </c>
      <c r="AE99" s="181" t="str">
        <f>Exclosure.data.RAW!AN99 &amp; ""</f>
        <v>1.33</v>
      </c>
      <c r="AF99" s="181" t="str">
        <f>Exclosure.data.RAW!AO99 &amp; ""</f>
        <v/>
      </c>
      <c r="AG99" s="181" t="str">
        <f>Exclosure.data.RAW!AP99 &amp; ""</f>
        <v/>
      </c>
      <c r="AH99" s="181" t="str">
        <f>Exclosure.data.RAW!AQ99 &amp; ""</f>
        <v/>
      </c>
      <c r="AI99" s="181" t="str">
        <f>Exclosure.data.RAW!AR99 &amp; ""</f>
        <v>0.11</v>
      </c>
      <c r="AJ99" s="181" t="str">
        <f>Exclosure.data.RAW!AS99 &amp; ""</f>
        <v/>
      </c>
      <c r="AK99" s="181" t="str">
        <f>Exclosure.data.RAW!AT99 &amp; ""</f>
        <v/>
      </c>
      <c r="AL99" s="181" t="str">
        <f>Exclosure.data.RAW!AU99 &amp; ""</f>
        <v/>
      </c>
      <c r="AM99" s="181" t="str">
        <f>Exclosure.data.RAW!AV99 &amp; ""</f>
        <v/>
      </c>
      <c r="AN99" s="181" t="str">
        <f>Exclosure.data.RAW!AW99 &amp; ""</f>
        <v/>
      </c>
      <c r="AO99" s="181" t="str">
        <f>Exclosure.data.RAW!AX99 &amp; ""</f>
        <v/>
      </c>
      <c r="AP99" s="181" t="str">
        <f>Exclosure.data.RAW!AY99 &amp; ""</f>
        <v/>
      </c>
      <c r="AQ99" s="181" t="str">
        <f>Exclosure.data.RAW!AZ99 &amp; ""</f>
        <v/>
      </c>
      <c r="AR99" s="181" t="str">
        <f>Exclosure.data.RAW!BA99 &amp; ""</f>
        <v/>
      </c>
      <c r="AS99" s="181" t="str">
        <f>Exclosure.data.RAW!BB99 &amp; ""</f>
        <v>0.18</v>
      </c>
      <c r="AT99" s="181" t="str">
        <f>Exclosure.data.RAW!BC99 &amp; ""</f>
        <v/>
      </c>
      <c r="AU99" s="54">
        <f>Exclosure.data.RAW!BD99</f>
        <v>1.33</v>
      </c>
      <c r="AV99" s="54">
        <f>Exclosure.data.RAW!BE99</f>
        <v>0.11</v>
      </c>
      <c r="AW99" s="54" t="str">
        <f>Exclosure.data.RAW!BF99</f>
        <v/>
      </c>
      <c r="AX99" s="54">
        <f>Exclosure.data.RAW!BG99</f>
        <v>0.18</v>
      </c>
    </row>
    <row r="100" spans="1:50" x14ac:dyDescent="0.25">
      <c r="A100" s="12" t="str">
        <f>Exclosure.data.RAW!A100</f>
        <v>DRY_P_2_EX_H2</v>
      </c>
      <c r="B100" s="4" t="str">
        <f>Exclosure.data.RAW!B100</f>
        <v>DRY_P_2_H2</v>
      </c>
      <c r="C100" s="4" t="str">
        <f>Exclosure.data.RAW!C100</f>
        <v>DRY_P</v>
      </c>
      <c r="D100" s="4" t="str">
        <f>Exclosure.data.RAW!D100</f>
        <v>DRY_P_2</v>
      </c>
      <c r="E100" s="4" t="str">
        <f>Exclosure.data.RAW!E100</f>
        <v>Makao</v>
      </c>
      <c r="F100" s="12" t="str">
        <f>Exclosure.data.RAW!F100</f>
        <v>DRY</v>
      </c>
      <c r="G100" s="12" t="str">
        <f>Exclosure.data.RAW!G100</f>
        <v>P</v>
      </c>
      <c r="H100" s="22">
        <f>Exclosure.data.RAW!H100</f>
        <v>2</v>
      </c>
      <c r="I100" s="12" t="str">
        <f>Exclosure.data.RAW!I100</f>
        <v>EX</v>
      </c>
      <c r="J100" s="12" t="str">
        <f>Exclosure.data.RAW!J100</f>
        <v>H2</v>
      </c>
      <c r="K100" s="21">
        <f>Exclosure.data.RAW!K100</f>
        <v>1006</v>
      </c>
      <c r="L100" s="75">
        <f>Exclosure.data.RAW!L100</f>
        <v>-3.40842599</v>
      </c>
      <c r="M100" s="75">
        <f>Exclosure.data.RAW!M100</f>
        <v>34.850243982000002</v>
      </c>
      <c r="N100" s="16">
        <f>Exclosure.data.RAW!N100</f>
        <v>42820</v>
      </c>
      <c r="O100" s="16">
        <f>Exclosure.data.RAW!O100</f>
        <v>42864</v>
      </c>
      <c r="P100" s="22" t="str">
        <f>Exclosure.data.RAW!P100 &amp; ""</f>
        <v>44</v>
      </c>
      <c r="Q100" s="52" t="str">
        <f>Exclosure.data.RAW!Q100 &amp; ""</f>
        <v>90.816719353</v>
      </c>
      <c r="R100" s="52" t="str">
        <f>Exclosure.data.RAW!R100 &amp; ""</f>
        <v>404.429602487</v>
      </c>
      <c r="S100" s="68" t="str">
        <f>Exclosure.data.RAW!S100</f>
        <v>Chl.pyc</v>
      </c>
      <c r="T100" s="180" t="str">
        <f>Exclosure.data.RAW!T100 &amp; ""</f>
        <v>1.1</v>
      </c>
      <c r="U100" s="180" t="str">
        <f>Exclosure.data.RAW!U100 &amp; ""</f>
        <v>1.1</v>
      </c>
      <c r="V100" s="180" t="str">
        <f>Exclosure.data.RAW!V100 &amp; ""</f>
        <v>15</v>
      </c>
      <c r="W100" s="180" t="str">
        <f>Exclosure.data.RAW!W100 &amp; ""</f>
        <v>28</v>
      </c>
      <c r="X100" s="178" t="str">
        <f>Exclosure.data.RAW!Z100 &amp; ""</f>
        <v>1.5</v>
      </c>
      <c r="Y100" s="178" t="str">
        <f>Exclosure.data.RAW!AA100 &amp; ""</f>
        <v>11.2</v>
      </c>
      <c r="Z100" s="178" t="str">
        <f>Exclosure.data.RAW!AB100 &amp; ""</f>
        <v>25</v>
      </c>
      <c r="AA100" s="178" t="str">
        <f>Exclosure.data.RAW!AC100 &amp; ""</f>
        <v>55</v>
      </c>
      <c r="AB100" s="181" t="str">
        <f>Exclosure.data.RAW!AH100 &amp; ""</f>
        <v>14.68</v>
      </c>
      <c r="AC100" s="181" t="str">
        <f>Exclosure.data.RAW!AK100 &amp; ""</f>
        <v>14.99</v>
      </c>
      <c r="AD100" s="181">
        <f>Exclosure.data.RAW!BH100</f>
        <v>29.67</v>
      </c>
      <c r="AE100" s="181" t="str">
        <f>Exclosure.data.RAW!AN100 &amp; ""</f>
        <v>1.47</v>
      </c>
      <c r="AF100" s="181" t="str">
        <f>Exclosure.data.RAW!AO100 &amp; ""</f>
        <v>1.19</v>
      </c>
      <c r="AG100" s="181" t="str">
        <f>Exclosure.data.RAW!AP100 &amp; ""</f>
        <v/>
      </c>
      <c r="AH100" s="181" t="str">
        <f>Exclosure.data.RAW!AQ100 &amp; ""</f>
        <v/>
      </c>
      <c r="AI100" s="181" t="str">
        <f>Exclosure.data.RAW!AR100 &amp; ""</f>
        <v>0.11</v>
      </c>
      <c r="AJ100" s="181" t="str">
        <f>Exclosure.data.RAW!AS100 &amp; ""</f>
        <v>0.26</v>
      </c>
      <c r="AK100" s="181" t="str">
        <f>Exclosure.data.RAW!AT100 &amp; ""</f>
        <v/>
      </c>
      <c r="AL100" s="181" t="str">
        <f>Exclosure.data.RAW!AU100 &amp; ""</f>
        <v/>
      </c>
      <c r="AM100" s="181" t="str">
        <f>Exclosure.data.RAW!AV100 &amp; ""</f>
        <v>1.51</v>
      </c>
      <c r="AN100" s="181" t="str">
        <f>Exclosure.data.RAW!AW100 &amp; ""</f>
        <v>1.12</v>
      </c>
      <c r="AO100" s="181" t="str">
        <f>Exclosure.data.RAW!AX100 &amp; ""</f>
        <v/>
      </c>
      <c r="AP100" s="181" t="str">
        <f>Exclosure.data.RAW!AY100 &amp; ""</f>
        <v/>
      </c>
      <c r="AQ100" s="181" t="str">
        <f>Exclosure.data.RAW!AZ100 &amp; ""</f>
        <v>0.14</v>
      </c>
      <c r="AR100" s="181" t="str">
        <f>Exclosure.data.RAW!BA100 &amp; ""</f>
        <v>0.17</v>
      </c>
      <c r="AS100" s="181" t="str">
        <f>Exclosure.data.RAW!BB100 &amp; ""</f>
        <v/>
      </c>
      <c r="AT100" s="181" t="str">
        <f>Exclosure.data.RAW!BC100 &amp; ""</f>
        <v/>
      </c>
      <c r="AU100" s="54">
        <f>Exclosure.data.RAW!BD100</f>
        <v>1.47</v>
      </c>
      <c r="AV100" s="54">
        <f>Exclosure.data.RAW!BE100</f>
        <v>0.11</v>
      </c>
      <c r="AW100" s="54">
        <f>Exclosure.data.RAW!BF100</f>
        <v>1.51</v>
      </c>
      <c r="AX100" s="54">
        <f>Exclosure.data.RAW!BG100</f>
        <v>0.14000000000000001</v>
      </c>
    </row>
    <row r="101" spans="1:50" x14ac:dyDescent="0.25">
      <c r="A101" s="12" t="str">
        <f>Exclosure.data.RAW!A101</f>
        <v>DRY_P_2_OP_H2</v>
      </c>
      <c r="B101" s="4" t="str">
        <f>Exclosure.data.RAW!B101</f>
        <v>DRY_P_2_H2</v>
      </c>
      <c r="C101" s="4" t="str">
        <f>Exclosure.data.RAW!C101</f>
        <v>DRY_P</v>
      </c>
      <c r="D101" s="12" t="str">
        <f>Exclosure.data.RAW!D101</f>
        <v>DRY_P_2</v>
      </c>
      <c r="E101" s="4" t="str">
        <f>Exclosure.data.RAW!E101</f>
        <v>Makao</v>
      </c>
      <c r="F101" s="12" t="str">
        <f>Exclosure.data.RAW!F101</f>
        <v>DRY</v>
      </c>
      <c r="G101" s="12" t="str">
        <f>Exclosure.data.RAW!G101</f>
        <v>P</v>
      </c>
      <c r="H101" s="22">
        <f>Exclosure.data.RAW!H101</f>
        <v>2</v>
      </c>
      <c r="I101" s="12" t="str">
        <f>Exclosure.data.RAW!I101</f>
        <v>OP</v>
      </c>
      <c r="J101" s="12" t="str">
        <f>Exclosure.data.RAW!J101</f>
        <v>H2</v>
      </c>
      <c r="K101" s="22">
        <f>Exclosure.data.RAW!K101</f>
        <v>1006</v>
      </c>
      <c r="L101" s="75">
        <f>Exclosure.data.RAW!L101</f>
        <v>-3.40842599</v>
      </c>
      <c r="M101" s="75">
        <f>Exclosure.data.RAW!M101</f>
        <v>34.850243982000002</v>
      </c>
      <c r="N101" s="16">
        <f>Exclosure.data.RAW!N101</f>
        <v>42820</v>
      </c>
      <c r="O101" s="16">
        <f>Exclosure.data.RAW!O101</f>
        <v>42864</v>
      </c>
      <c r="P101" s="22" t="str">
        <f>Exclosure.data.RAW!P101 &amp; ""</f>
        <v>44</v>
      </c>
      <c r="Q101" s="52" t="str">
        <f>Exclosure.data.RAW!Q101 &amp; ""</f>
        <v>90.816719353</v>
      </c>
      <c r="R101" s="52" t="str">
        <f>Exclosure.data.RAW!R101 &amp; ""</f>
        <v>495.24632184</v>
      </c>
      <c r="S101" s="68" t="str">
        <f>Exclosure.data.RAW!S101</f>
        <v>Chl.pyc</v>
      </c>
      <c r="T101" s="180" t="str">
        <f>Exclosure.data.RAW!T101 &amp; ""</f>
        <v>1.5</v>
      </c>
      <c r="U101" s="180" t="str">
        <f>Exclosure.data.RAW!U101 &amp; ""</f>
        <v>2.6</v>
      </c>
      <c r="V101" s="180" t="str">
        <f>Exclosure.data.RAW!V101 &amp; ""</f>
        <v>10</v>
      </c>
      <c r="W101" s="180" t="str">
        <f>Exclosure.data.RAW!W101 &amp; ""</f>
        <v>40</v>
      </c>
      <c r="X101" s="178" t="str">
        <f>Exclosure.data.RAW!Z101 &amp; ""</f>
        <v>1.5</v>
      </c>
      <c r="Y101" s="178" t="str">
        <f>Exclosure.data.RAW!AA101 &amp; ""</f>
        <v>6.6</v>
      </c>
      <c r="Z101" s="178" t="str">
        <f>Exclosure.data.RAW!AB101 &amp; ""</f>
        <v>15</v>
      </c>
      <c r="AA101" s="178" t="str">
        <f>Exclosure.data.RAW!AC101 &amp; ""</f>
        <v>35</v>
      </c>
      <c r="AB101" s="181" t="str">
        <f>Exclosure.data.RAW!AH101 &amp; ""</f>
        <v>1.18</v>
      </c>
      <c r="AC101" s="181" t="str">
        <f>Exclosure.data.RAW!AK101 &amp; ""</f>
        <v>15.35</v>
      </c>
      <c r="AD101" s="181">
        <f>Exclosure.data.RAW!BH101</f>
        <v>16.53</v>
      </c>
      <c r="AE101" s="181" t="str">
        <f>Exclosure.data.RAW!AN101 &amp; ""</f>
        <v/>
      </c>
      <c r="AF101" s="181" t="str">
        <f>Exclosure.data.RAW!AO101 &amp; ""</f>
        <v/>
      </c>
      <c r="AG101" s="181" t="str">
        <f>Exclosure.data.RAW!AP101 &amp; ""</f>
        <v/>
      </c>
      <c r="AH101" s="181" t="str">
        <f>Exclosure.data.RAW!AQ101 &amp; ""</f>
        <v/>
      </c>
      <c r="AI101" s="181" t="str">
        <f>Exclosure.data.RAW!AR101 &amp; ""</f>
        <v/>
      </c>
      <c r="AJ101" s="181" t="str">
        <f>Exclosure.data.RAW!AS101 &amp; ""</f>
        <v/>
      </c>
      <c r="AK101" s="181" t="str">
        <f>Exclosure.data.RAW!AT101 &amp; ""</f>
        <v>0.38</v>
      </c>
      <c r="AL101" s="181" t="str">
        <f>Exclosure.data.RAW!AU101 &amp; ""</f>
        <v/>
      </c>
      <c r="AM101" s="181" t="str">
        <f>Exclosure.data.RAW!AV101 &amp; ""</f>
        <v>1.33</v>
      </c>
      <c r="AN101" s="181" t="str">
        <f>Exclosure.data.RAW!AW101 &amp; ""</f>
        <v/>
      </c>
      <c r="AO101" s="181" t="str">
        <f>Exclosure.data.RAW!AX101 &amp; ""</f>
        <v/>
      </c>
      <c r="AP101" s="181" t="str">
        <f>Exclosure.data.RAW!AY101 &amp; ""</f>
        <v/>
      </c>
      <c r="AQ101" s="181" t="str">
        <f>Exclosure.data.RAW!AZ101 &amp; ""</f>
        <v>0.1</v>
      </c>
      <c r="AR101" s="181" t="str">
        <f>Exclosure.data.RAW!BA101 &amp; ""</f>
        <v/>
      </c>
      <c r="AS101" s="181" t="str">
        <f>Exclosure.data.RAW!BB101 &amp; ""</f>
        <v/>
      </c>
      <c r="AT101" s="181" t="str">
        <f>Exclosure.data.RAW!BC101 &amp; ""</f>
        <v/>
      </c>
      <c r="AU101" s="54" t="str">
        <f>Exclosure.data.RAW!BD101</f>
        <v/>
      </c>
      <c r="AV101" s="54">
        <f>Exclosure.data.RAW!BE101</f>
        <v>0.38</v>
      </c>
      <c r="AW101" s="54">
        <f>Exclosure.data.RAW!BF101</f>
        <v>1.33</v>
      </c>
      <c r="AX101" s="54">
        <f>Exclosure.data.RAW!BG101</f>
        <v>0.1</v>
      </c>
    </row>
    <row r="102" spans="1:50" x14ac:dyDescent="0.25">
      <c r="A102" s="12" t="str">
        <f>Exclosure.data.RAW!A102</f>
        <v>DRY_P_3_EX_H2</v>
      </c>
      <c r="B102" s="12" t="str">
        <f>Exclosure.data.RAW!B102</f>
        <v>DRY_P_3_H2</v>
      </c>
      <c r="C102" s="12" t="str">
        <f>Exclosure.data.RAW!C102</f>
        <v>DRY_P</v>
      </c>
      <c r="D102" s="12" t="str">
        <f>Exclosure.data.RAW!D102</f>
        <v>DRY_P_3</v>
      </c>
      <c r="E102" s="4" t="str">
        <f>Exclosure.data.RAW!E102</f>
        <v>Makao</v>
      </c>
      <c r="F102" s="12" t="str">
        <f>Exclosure.data.RAW!F102</f>
        <v>DRY</v>
      </c>
      <c r="G102" s="12" t="str">
        <f>Exclosure.data.RAW!G102</f>
        <v>P</v>
      </c>
      <c r="H102" s="22">
        <f>Exclosure.data.RAW!H102</f>
        <v>3</v>
      </c>
      <c r="I102" s="12" t="str">
        <f>Exclosure.data.RAW!I102</f>
        <v>EX</v>
      </c>
      <c r="J102" s="12" t="str">
        <f>Exclosure.data.RAW!J102</f>
        <v>H2</v>
      </c>
      <c r="K102" s="22">
        <f>Exclosure.data.RAW!K102</f>
        <v>1001</v>
      </c>
      <c r="L102" s="75">
        <f>Exclosure.data.RAW!L102</f>
        <v>-3.4063160140000002</v>
      </c>
      <c r="M102" s="75">
        <f>Exclosure.data.RAW!M102</f>
        <v>34.850407009999998</v>
      </c>
      <c r="N102" s="16">
        <f>Exclosure.data.RAW!N102</f>
        <v>42820</v>
      </c>
      <c r="O102" s="16">
        <f>Exclosure.data.RAW!O102</f>
        <v>42864</v>
      </c>
      <c r="P102" s="22" t="str">
        <f>Exclosure.data.RAW!P102 &amp; ""</f>
        <v>44</v>
      </c>
      <c r="Q102" s="52" t="str">
        <f>Exclosure.data.RAW!Q102 &amp; ""</f>
        <v>90.816719353</v>
      </c>
      <c r="R102" s="52" t="str">
        <f>Exclosure.data.RAW!R102 &amp; ""</f>
        <v>444.448393687</v>
      </c>
      <c r="S102" s="68" t="str">
        <f>Exclosure.data.RAW!S102</f>
        <v>Chl.pyc</v>
      </c>
      <c r="T102" s="180" t="str">
        <f>Exclosure.data.RAW!T102 &amp; ""</f>
        <v>1.8</v>
      </c>
      <c r="U102" s="180" t="str">
        <f>Exclosure.data.RAW!U102 &amp; ""</f>
        <v>2.2</v>
      </c>
      <c r="V102" s="180" t="str">
        <f>Exclosure.data.RAW!V102 &amp; ""</f>
        <v>25</v>
      </c>
      <c r="W102" s="180" t="str">
        <f>Exclosure.data.RAW!W102 &amp; ""</f>
        <v>35</v>
      </c>
      <c r="X102" s="178" t="str">
        <f>Exclosure.data.RAW!Z102 &amp; ""</f>
        <v>2</v>
      </c>
      <c r="Y102" s="178" t="str">
        <f>Exclosure.data.RAW!AA102 &amp; ""</f>
        <v>14.2</v>
      </c>
      <c r="Z102" s="178" t="str">
        <f>Exclosure.data.RAW!AB102 &amp; ""</f>
        <v>40</v>
      </c>
      <c r="AA102" s="178" t="str">
        <f>Exclosure.data.RAW!AC102 &amp; ""</f>
        <v>55</v>
      </c>
      <c r="AB102" s="181" t="str">
        <f>Exclosure.data.RAW!AH102 &amp; ""</f>
        <v>13.47</v>
      </c>
      <c r="AC102" s="181" t="str">
        <f>Exclosure.data.RAW!AK102 &amp; ""</f>
        <v>14.2</v>
      </c>
      <c r="AD102" s="181">
        <f>Exclosure.data.RAW!BH102</f>
        <v>27.67</v>
      </c>
      <c r="AE102" s="181" t="str">
        <f>Exclosure.data.RAW!AN102 &amp; ""</f>
        <v>2.1</v>
      </c>
      <c r="AF102" s="181" t="str">
        <f>Exclosure.data.RAW!AO102 &amp; ""</f>
        <v/>
      </c>
      <c r="AG102" s="181" t="str">
        <f>Exclosure.data.RAW!AP102 &amp; ""</f>
        <v/>
      </c>
      <c r="AH102" s="181" t="str">
        <f>Exclosure.data.RAW!AQ102 &amp; ""</f>
        <v/>
      </c>
      <c r="AI102" s="181" t="str">
        <f>Exclosure.data.RAW!AR102 &amp; ""</f>
        <v>0.07</v>
      </c>
      <c r="AJ102" s="181" t="str">
        <f>Exclosure.data.RAW!AS102 &amp; ""</f>
        <v/>
      </c>
      <c r="AK102" s="181" t="str">
        <f>Exclosure.data.RAW!AT102 &amp; ""</f>
        <v/>
      </c>
      <c r="AL102" s="181" t="str">
        <f>Exclosure.data.RAW!AU102 &amp; ""</f>
        <v/>
      </c>
      <c r="AM102" s="181" t="str">
        <f>Exclosure.data.RAW!AV102 &amp; ""</f>
        <v>0.74</v>
      </c>
      <c r="AN102" s="181" t="str">
        <f>Exclosure.data.RAW!AW102 &amp; ""</f>
        <v/>
      </c>
      <c r="AO102" s="181" t="str">
        <f>Exclosure.data.RAW!AX102 &amp; ""</f>
        <v/>
      </c>
      <c r="AP102" s="181" t="str">
        <f>Exclosure.data.RAW!AY102 &amp; ""</f>
        <v/>
      </c>
      <c r="AQ102" s="181" t="str">
        <f>Exclosure.data.RAW!AZ102 &amp; ""</f>
        <v>0.06</v>
      </c>
      <c r="AR102" s="181" t="str">
        <f>Exclosure.data.RAW!BA102 &amp; ""</f>
        <v/>
      </c>
      <c r="AS102" s="181" t="str">
        <f>Exclosure.data.RAW!BB102 &amp; ""</f>
        <v/>
      </c>
      <c r="AT102" s="181" t="str">
        <f>Exclosure.data.RAW!BC102 &amp; ""</f>
        <v/>
      </c>
      <c r="AU102" s="54">
        <f>Exclosure.data.RAW!BD102</f>
        <v>2.1</v>
      </c>
      <c r="AV102" s="54">
        <f>Exclosure.data.RAW!BE102</f>
        <v>7.0000000000000007E-2</v>
      </c>
      <c r="AW102" s="54">
        <f>Exclosure.data.RAW!BF102</f>
        <v>0.74</v>
      </c>
      <c r="AX102" s="54">
        <f>Exclosure.data.RAW!BG102</f>
        <v>0.06</v>
      </c>
    </row>
    <row r="103" spans="1:50" x14ac:dyDescent="0.25">
      <c r="A103" s="12" t="str">
        <f>Exclosure.data.RAW!A103</f>
        <v>DRY_P_3_OP_H2</v>
      </c>
      <c r="B103" s="12" t="str">
        <f>Exclosure.data.RAW!B103</f>
        <v>DRY_P_3_H2</v>
      </c>
      <c r="C103" s="12" t="str">
        <f>Exclosure.data.RAW!C103</f>
        <v>DRY_P</v>
      </c>
      <c r="D103" s="12" t="str">
        <f>Exclosure.data.RAW!D103</f>
        <v>DRY_P_3</v>
      </c>
      <c r="E103" s="4" t="str">
        <f>Exclosure.data.RAW!E103</f>
        <v>Makao</v>
      </c>
      <c r="F103" s="12" t="str">
        <f>Exclosure.data.RAW!F103</f>
        <v>DRY</v>
      </c>
      <c r="G103" s="12" t="str">
        <f>Exclosure.data.RAW!G103</f>
        <v>P</v>
      </c>
      <c r="H103" s="22">
        <f>Exclosure.data.RAW!H103</f>
        <v>3</v>
      </c>
      <c r="I103" s="12" t="str">
        <f>Exclosure.data.RAW!I103</f>
        <v>OP</v>
      </c>
      <c r="J103" s="12" t="str">
        <f>Exclosure.data.RAW!J103</f>
        <v>H2</v>
      </c>
      <c r="K103" s="22">
        <f>Exclosure.data.RAW!K103</f>
        <v>1001</v>
      </c>
      <c r="L103" s="75">
        <f>Exclosure.data.RAW!L103</f>
        <v>-3.4063160140000002</v>
      </c>
      <c r="M103" s="75">
        <f>Exclosure.data.RAW!M103</f>
        <v>34.850407009999998</v>
      </c>
      <c r="N103" s="16">
        <f>Exclosure.data.RAW!N103</f>
        <v>42820</v>
      </c>
      <c r="O103" s="16">
        <f>Exclosure.data.RAW!O103</f>
        <v>42864</v>
      </c>
      <c r="P103" s="22" t="str">
        <f>Exclosure.data.RAW!P103 &amp; ""</f>
        <v>44</v>
      </c>
      <c r="Q103" s="52" t="str">
        <f>Exclosure.data.RAW!Q103 &amp; ""</f>
        <v>90.816719353</v>
      </c>
      <c r="R103" s="52" t="str">
        <f>Exclosure.data.RAW!R103 &amp; ""</f>
        <v>535.26511304</v>
      </c>
      <c r="S103" s="68" t="str">
        <f>Exclosure.data.RAW!S103</f>
        <v>Chl.pyc</v>
      </c>
      <c r="T103" s="180" t="str">
        <f>Exclosure.data.RAW!T103 &amp; ""</f>
        <v>1.2</v>
      </c>
      <c r="U103" s="180" t="str">
        <f>Exclosure.data.RAW!U103 &amp; ""</f>
        <v>3.5</v>
      </c>
      <c r="V103" s="180" t="str">
        <f>Exclosure.data.RAW!V103 &amp; ""</f>
        <v>15</v>
      </c>
      <c r="W103" s="180" t="str">
        <f>Exclosure.data.RAW!W103 &amp; ""</f>
        <v>50</v>
      </c>
      <c r="X103" s="178" t="str">
        <f>Exclosure.data.RAW!Z103 &amp; ""</f>
        <v>2.5</v>
      </c>
      <c r="Y103" s="178" t="str">
        <f>Exclosure.data.RAW!AA103 &amp; ""</f>
        <v>14.1</v>
      </c>
      <c r="Z103" s="178" t="str">
        <f>Exclosure.data.RAW!AB103 &amp; ""</f>
        <v>15</v>
      </c>
      <c r="AA103" s="178" t="str">
        <f>Exclosure.data.RAW!AC103 &amp; ""</f>
        <v>70</v>
      </c>
      <c r="AB103" s="181" t="str">
        <f>Exclosure.data.RAW!AH103 &amp; ""</f>
        <v>7.41</v>
      </c>
      <c r="AC103" s="181" t="str">
        <f>Exclosure.data.RAW!AK103 &amp; ""</f>
        <v>32.37</v>
      </c>
      <c r="AD103" s="181">
        <f>Exclosure.data.RAW!BH103</f>
        <v>39.78</v>
      </c>
      <c r="AE103" s="181" t="str">
        <f>Exclosure.data.RAW!AN103 &amp; ""</f>
        <v/>
      </c>
      <c r="AF103" s="181" t="str">
        <f>Exclosure.data.RAW!AO103 &amp; ""</f>
        <v/>
      </c>
      <c r="AG103" s="181" t="str">
        <f>Exclosure.data.RAW!AP103 &amp; ""</f>
        <v/>
      </c>
      <c r="AH103" s="181" t="str">
        <f>Exclosure.data.RAW!AQ103 &amp; ""</f>
        <v/>
      </c>
      <c r="AI103" s="181" t="str">
        <f>Exclosure.data.RAW!AR103 &amp; ""</f>
        <v/>
      </c>
      <c r="AJ103" s="181" t="str">
        <f>Exclosure.data.RAW!AS103 &amp; ""</f>
        <v/>
      </c>
      <c r="AK103" s="181" t="str">
        <f>Exclosure.data.RAW!AT103 &amp; ""</f>
        <v>0.12</v>
      </c>
      <c r="AL103" s="181" t="str">
        <f>Exclosure.data.RAW!AU103 &amp; ""</f>
        <v/>
      </c>
      <c r="AM103" s="181" t="str">
        <f>Exclosure.data.RAW!AV103 &amp; ""</f>
        <v>1.3</v>
      </c>
      <c r="AN103" s="181" t="str">
        <f>Exclosure.data.RAW!AW103 &amp; ""</f>
        <v/>
      </c>
      <c r="AO103" s="181" t="str">
        <f>Exclosure.data.RAW!AX103 &amp; ""</f>
        <v/>
      </c>
      <c r="AP103" s="181" t="str">
        <f>Exclosure.data.RAW!AY103 &amp; ""</f>
        <v/>
      </c>
      <c r="AQ103" s="181" t="str">
        <f>Exclosure.data.RAW!AZ103 &amp; ""</f>
        <v>0.06</v>
      </c>
      <c r="AR103" s="181" t="str">
        <f>Exclosure.data.RAW!BA103 &amp; ""</f>
        <v/>
      </c>
      <c r="AS103" s="181" t="str">
        <f>Exclosure.data.RAW!BB103 &amp; ""</f>
        <v/>
      </c>
      <c r="AT103" s="181" t="str">
        <f>Exclosure.data.RAW!BC103 &amp; ""</f>
        <v/>
      </c>
      <c r="AU103" s="54" t="str">
        <f>Exclosure.data.RAW!BD103</f>
        <v/>
      </c>
      <c r="AV103" s="54">
        <f>Exclosure.data.RAW!BE103</f>
        <v>0.12</v>
      </c>
      <c r="AW103" s="54">
        <f>Exclosure.data.RAW!BF103</f>
        <v>1.3</v>
      </c>
      <c r="AX103" s="54">
        <f>Exclosure.data.RAW!BG103</f>
        <v>0.06</v>
      </c>
    </row>
    <row r="104" spans="1:50" x14ac:dyDescent="0.25">
      <c r="A104" s="12" t="str">
        <f>Exclosure.data.RAW!A104</f>
        <v>DRY_P_4_EX_H2</v>
      </c>
      <c r="B104" s="4" t="str">
        <f>Exclosure.data.RAW!B104</f>
        <v>DRY_P_4_H2</v>
      </c>
      <c r="C104" s="4" t="str">
        <f>Exclosure.data.RAW!C104</f>
        <v>DRY_P</v>
      </c>
      <c r="D104" s="4" t="str">
        <f>Exclosure.data.RAW!D104</f>
        <v>DRY_P_4</v>
      </c>
      <c r="E104" s="4" t="str">
        <f>Exclosure.data.RAW!E104</f>
        <v>Makao</v>
      </c>
      <c r="F104" s="12" t="str">
        <f>Exclosure.data.RAW!F104</f>
        <v>DRY</v>
      </c>
      <c r="G104" s="12" t="str">
        <f>Exclosure.data.RAW!G104</f>
        <v>P</v>
      </c>
      <c r="H104" s="22">
        <f>Exclosure.data.RAW!H104</f>
        <v>4</v>
      </c>
      <c r="I104" s="12" t="str">
        <f>Exclosure.data.RAW!I104</f>
        <v>EX</v>
      </c>
      <c r="J104" s="12" t="str">
        <f>Exclosure.data.RAW!J104</f>
        <v>H2</v>
      </c>
      <c r="K104" s="21">
        <f>Exclosure.data.RAW!K104</f>
        <v>1003</v>
      </c>
      <c r="L104" s="75">
        <f>Exclosure.data.RAW!L104</f>
        <v>-3.4068529590000001</v>
      </c>
      <c r="M104" s="75">
        <f>Exclosure.data.RAW!M104</f>
        <v>34.851600005999998</v>
      </c>
      <c r="N104" s="16">
        <f>Exclosure.data.RAW!N104</f>
        <v>42820</v>
      </c>
      <c r="O104" s="16">
        <f>Exclosure.data.RAW!O104</f>
        <v>42864</v>
      </c>
      <c r="P104" s="22" t="str">
        <f>Exclosure.data.RAW!P104 &amp; ""</f>
        <v>44</v>
      </c>
      <c r="Q104" s="52" t="str">
        <f>Exclosure.data.RAW!Q104 &amp; ""</f>
        <v>90.816719353</v>
      </c>
      <c r="R104" s="52" t="str">
        <f>Exclosure.data.RAW!R104 &amp; ""</f>
        <v>444.448393687</v>
      </c>
      <c r="S104" s="68" t="str">
        <f>Exclosure.data.RAW!S104</f>
        <v>Chl.pyc</v>
      </c>
      <c r="T104" s="180" t="str">
        <f>Exclosure.data.RAW!T104 &amp; ""</f>
        <v>1.3</v>
      </c>
      <c r="U104" s="180" t="str">
        <f>Exclosure.data.RAW!U104 &amp; ""</f>
        <v>4.5</v>
      </c>
      <c r="V104" s="180" t="str">
        <f>Exclosure.data.RAW!V104 &amp; ""</f>
        <v>7</v>
      </c>
      <c r="W104" s="180" t="str">
        <f>Exclosure.data.RAW!W104 &amp; ""</f>
        <v>35</v>
      </c>
      <c r="X104" s="178" t="str">
        <f>Exclosure.data.RAW!Z104 &amp; ""</f>
        <v>1</v>
      </c>
      <c r="Y104" s="178" t="str">
        <f>Exclosure.data.RAW!AA104 &amp; ""</f>
        <v>6.1</v>
      </c>
      <c r="Z104" s="178" t="str">
        <f>Exclosure.data.RAW!AB104 &amp; ""</f>
        <v>10</v>
      </c>
      <c r="AA104" s="178" t="str">
        <f>Exclosure.data.RAW!AC104 &amp; ""</f>
        <v>40</v>
      </c>
      <c r="AB104" s="181" t="str">
        <f>Exclosure.data.RAW!AH104 &amp; ""</f>
        <v>5.69</v>
      </c>
      <c r="AC104" s="181" t="str">
        <f>Exclosure.data.RAW!AK104 &amp; ""</f>
        <v>21.03</v>
      </c>
      <c r="AD104" s="181">
        <f>Exclosure.data.RAW!BH104</f>
        <v>26.720000000000002</v>
      </c>
      <c r="AE104" s="181" t="str">
        <f>Exclosure.data.RAW!AN104 &amp; ""</f>
        <v/>
      </c>
      <c r="AF104" s="181" t="str">
        <f>Exclosure.data.RAW!AO104 &amp; ""</f>
        <v/>
      </c>
      <c r="AG104" s="181" t="str">
        <f>Exclosure.data.RAW!AP104 &amp; ""</f>
        <v/>
      </c>
      <c r="AH104" s="181" t="str">
        <f>Exclosure.data.RAW!AQ104 &amp; ""</f>
        <v/>
      </c>
      <c r="AI104" s="181" t="str">
        <f>Exclosure.data.RAW!AR104 &amp; ""</f>
        <v/>
      </c>
      <c r="AJ104" s="181" t="str">
        <f>Exclosure.data.RAW!AS104 &amp; ""</f>
        <v/>
      </c>
      <c r="AK104" s="181" t="str">
        <f>Exclosure.data.RAW!AT104 &amp; ""</f>
        <v>0.16</v>
      </c>
      <c r="AL104" s="181" t="str">
        <f>Exclosure.data.RAW!AU104 &amp; ""</f>
        <v/>
      </c>
      <c r="AM104" s="181" t="str">
        <f>Exclosure.data.RAW!AV104 &amp; ""</f>
        <v>1.44</v>
      </c>
      <c r="AN104" s="181" t="str">
        <f>Exclosure.data.RAW!AW104 &amp; ""</f>
        <v/>
      </c>
      <c r="AO104" s="181" t="str">
        <f>Exclosure.data.RAW!AX104 &amp; ""</f>
        <v/>
      </c>
      <c r="AP104" s="181" t="str">
        <f>Exclosure.data.RAW!AY104 &amp; ""</f>
        <v/>
      </c>
      <c r="AQ104" s="181" t="str">
        <f>Exclosure.data.RAW!AZ104 &amp; ""</f>
        <v>0.11</v>
      </c>
      <c r="AR104" s="181" t="str">
        <f>Exclosure.data.RAW!BA104 &amp; ""</f>
        <v/>
      </c>
      <c r="AS104" s="181" t="str">
        <f>Exclosure.data.RAW!BB104 &amp; ""</f>
        <v/>
      </c>
      <c r="AT104" s="181" t="str">
        <f>Exclosure.data.RAW!BC104 &amp; ""</f>
        <v/>
      </c>
      <c r="AU104" s="54" t="str">
        <f>Exclosure.data.RAW!BD104</f>
        <v/>
      </c>
      <c r="AV104" s="54">
        <f>Exclosure.data.RAW!BE104</f>
        <v>0.16</v>
      </c>
      <c r="AW104" s="54">
        <f>Exclosure.data.RAW!BF104</f>
        <v>1.44</v>
      </c>
      <c r="AX104" s="54">
        <f>Exclosure.data.RAW!BG104</f>
        <v>0.11</v>
      </c>
    </row>
    <row r="105" spans="1:50" x14ac:dyDescent="0.25">
      <c r="A105" s="12" t="str">
        <f>Exclosure.data.RAW!A105</f>
        <v>DRY_P_4_OP_H2</v>
      </c>
      <c r="B105" s="4" t="str">
        <f>Exclosure.data.RAW!B105</f>
        <v>DRY_P_4_H2</v>
      </c>
      <c r="C105" s="4" t="str">
        <f>Exclosure.data.RAW!C105</f>
        <v>DRY_P</v>
      </c>
      <c r="D105" s="4" t="str">
        <f>Exclosure.data.RAW!D105</f>
        <v>DRY_P_4</v>
      </c>
      <c r="E105" s="4" t="str">
        <f>Exclosure.data.RAW!E105</f>
        <v>Makao</v>
      </c>
      <c r="F105" s="12" t="str">
        <f>Exclosure.data.RAW!F105</f>
        <v>DRY</v>
      </c>
      <c r="G105" s="12" t="str">
        <f>Exclosure.data.RAW!G105</f>
        <v>P</v>
      </c>
      <c r="H105" s="22">
        <f>Exclosure.data.RAW!H105</f>
        <v>4</v>
      </c>
      <c r="I105" s="12" t="str">
        <f>Exclosure.data.RAW!I105</f>
        <v>OP</v>
      </c>
      <c r="J105" s="12" t="str">
        <f>Exclosure.data.RAW!J105</f>
        <v>H2</v>
      </c>
      <c r="K105" s="21">
        <f>Exclosure.data.RAW!K105</f>
        <v>1003</v>
      </c>
      <c r="L105" s="75">
        <f>Exclosure.data.RAW!L105</f>
        <v>-3.4068529590000001</v>
      </c>
      <c r="M105" s="75">
        <f>Exclosure.data.RAW!M105</f>
        <v>34.851600005999998</v>
      </c>
      <c r="N105" s="16">
        <f>Exclosure.data.RAW!N105</f>
        <v>42820</v>
      </c>
      <c r="O105" s="16">
        <f>Exclosure.data.RAW!O105</f>
        <v>42864</v>
      </c>
      <c r="P105" s="22" t="str">
        <f>Exclosure.data.RAW!P105 &amp; ""</f>
        <v>44</v>
      </c>
      <c r="Q105" s="52" t="str">
        <f>Exclosure.data.RAW!Q105 &amp; ""</f>
        <v>90.816719353</v>
      </c>
      <c r="R105" s="52" t="str">
        <f>Exclosure.data.RAW!R105 &amp; ""</f>
        <v>535.26511304</v>
      </c>
      <c r="S105" s="68" t="str">
        <f>Exclosure.data.RAW!S105</f>
        <v>Chl.pyc</v>
      </c>
      <c r="T105" s="180" t="str">
        <f>Exclosure.data.RAW!T105 &amp; ""</f>
        <v>1.2</v>
      </c>
      <c r="U105" s="180" t="str">
        <f>Exclosure.data.RAW!U105 &amp; ""</f>
        <v>3.7</v>
      </c>
      <c r="V105" s="180" t="str">
        <f>Exclosure.data.RAW!V105 &amp; ""</f>
        <v>15</v>
      </c>
      <c r="W105" s="180" t="str">
        <f>Exclosure.data.RAW!W105 &amp; ""</f>
        <v>60</v>
      </c>
      <c r="X105" s="178" t="str">
        <f>Exclosure.data.RAW!Z105 &amp; ""</f>
        <v>2</v>
      </c>
      <c r="Y105" s="178" t="str">
        <f>Exclosure.data.RAW!AA105 &amp; ""</f>
        <v>12.4</v>
      </c>
      <c r="Z105" s="178" t="str">
        <f>Exclosure.data.RAW!AB105 &amp; ""</f>
        <v>40</v>
      </c>
      <c r="AA105" s="178" t="str">
        <f>Exclosure.data.RAW!AC105 &amp; ""</f>
        <v>75</v>
      </c>
      <c r="AB105" s="181" t="str">
        <f>Exclosure.data.RAW!AH105 &amp; ""</f>
        <v>16.16</v>
      </c>
      <c r="AC105" s="181" t="str">
        <f>Exclosure.data.RAW!AK105 &amp; ""</f>
        <v>31.39</v>
      </c>
      <c r="AD105" s="181">
        <f>Exclosure.data.RAW!BH105</f>
        <v>47.55</v>
      </c>
      <c r="AE105" s="181" t="str">
        <f>Exclosure.data.RAW!AN105 &amp; ""</f>
        <v>2.59</v>
      </c>
      <c r="AF105" s="181" t="str">
        <f>Exclosure.data.RAW!AO105 &amp; ""</f>
        <v/>
      </c>
      <c r="AG105" s="181" t="str">
        <f>Exclosure.data.RAW!AP105 &amp; ""</f>
        <v/>
      </c>
      <c r="AH105" s="181" t="str">
        <f>Exclosure.data.RAW!AQ105 &amp; ""</f>
        <v/>
      </c>
      <c r="AI105" s="181" t="str">
        <f>Exclosure.data.RAW!AR105 &amp; ""</f>
        <v>0.1</v>
      </c>
      <c r="AJ105" s="181" t="str">
        <f>Exclosure.data.RAW!AS105 &amp; ""</f>
        <v/>
      </c>
      <c r="AK105" s="181" t="str">
        <f>Exclosure.data.RAW!AT105 &amp; ""</f>
        <v/>
      </c>
      <c r="AL105" s="181" t="str">
        <f>Exclosure.data.RAW!AU105 &amp; ""</f>
        <v/>
      </c>
      <c r="AM105" s="181" t="str">
        <f>Exclosure.data.RAW!AV105 &amp; ""</f>
        <v>1.19</v>
      </c>
      <c r="AN105" s="181" t="str">
        <f>Exclosure.data.RAW!AW105 &amp; ""</f>
        <v>1.19</v>
      </c>
      <c r="AO105" s="181" t="str">
        <f>Exclosure.data.RAW!AX105 &amp; ""</f>
        <v/>
      </c>
      <c r="AP105" s="181" t="str">
        <f>Exclosure.data.RAW!AY105 &amp; ""</f>
        <v/>
      </c>
      <c r="AQ105" s="181" t="str">
        <f>Exclosure.data.RAW!AZ105 &amp; ""</f>
        <v>0.08</v>
      </c>
      <c r="AR105" s="181" t="str">
        <f>Exclosure.data.RAW!BA105 &amp; ""</f>
        <v>0.15</v>
      </c>
      <c r="AS105" s="181" t="str">
        <f>Exclosure.data.RAW!BB105 &amp; ""</f>
        <v/>
      </c>
      <c r="AT105" s="181" t="str">
        <f>Exclosure.data.RAW!BC105 &amp; ""</f>
        <v/>
      </c>
      <c r="AU105" s="54">
        <f>Exclosure.data.RAW!BD105</f>
        <v>2.59</v>
      </c>
      <c r="AV105" s="54">
        <f>Exclosure.data.RAW!BE105</f>
        <v>0.1</v>
      </c>
      <c r="AW105" s="54">
        <f>Exclosure.data.RAW!BF105</f>
        <v>1.19</v>
      </c>
      <c r="AX105" s="54">
        <f>Exclosure.data.RAW!BG105</f>
        <v>0.08</v>
      </c>
    </row>
    <row r="106" spans="1:50" x14ac:dyDescent="0.25">
      <c r="A106" s="12" t="str">
        <f>Exclosure.data.RAW!A106</f>
        <v>SE_1_EX_H2</v>
      </c>
      <c r="B106" s="4" t="str">
        <f>Exclosure.data.RAW!B106</f>
        <v>SE_1_H2</v>
      </c>
      <c r="C106" s="4" t="str">
        <f>Exclosure.data.RAW!C106</f>
        <v>SE</v>
      </c>
      <c r="D106" s="4" t="str">
        <f>Exclosure.data.RAW!D106</f>
        <v>SE_1</v>
      </c>
      <c r="E106" s="4" t="str">
        <f>Exclosure.data.RAW!E106</f>
        <v>Seronera</v>
      </c>
      <c r="F106" s="12" t="str">
        <f>Exclosure.data.RAW!F106</f>
        <v>SE</v>
      </c>
      <c r="G106" s="12" t="str">
        <f>Exclosure.data.RAW!G106</f>
        <v>W</v>
      </c>
      <c r="H106" s="22">
        <f>Exclosure.data.RAW!H106</f>
        <v>1</v>
      </c>
      <c r="I106" s="12" t="str">
        <f>Exclosure.data.RAW!I106</f>
        <v>EX</v>
      </c>
      <c r="J106" s="12" t="str">
        <f>Exclosure.data.RAW!J106</f>
        <v>H2</v>
      </c>
      <c r="K106" s="22">
        <f>Exclosure.data.RAW!K106</f>
        <v>1023</v>
      </c>
      <c r="L106" s="75">
        <f>Exclosure.data.RAW!L106</f>
        <v>-2.4377470369999998</v>
      </c>
      <c r="M106" s="75">
        <f>Exclosure.data.RAW!M106</f>
        <v>34.855161979999998</v>
      </c>
      <c r="N106" s="16">
        <f>Exclosure.data.RAW!N106</f>
        <v>42812</v>
      </c>
      <c r="O106" s="16">
        <f>Exclosure.data.RAW!O106</f>
        <v>42872</v>
      </c>
      <c r="P106" s="22" t="str">
        <f>Exclosure.data.RAW!P106 &amp; ""</f>
        <v>60</v>
      </c>
      <c r="Q106" s="52" t="str">
        <f>Exclosure.data.RAW!Q106 &amp; ""</f>
        <v>136.415489476</v>
      </c>
      <c r="R106" s="52" t="str">
        <f>Exclosure.data.RAW!R106 &amp; ""</f>
        <v>393.559519369</v>
      </c>
      <c r="S106" s="68" t="str">
        <f>Exclosure.data.RAW!S106</f>
        <v>Dig.mac</v>
      </c>
      <c r="T106" s="180" t="str">
        <f>Exclosure.data.RAW!T106 &amp; ""</f>
        <v>5</v>
      </c>
      <c r="U106" s="180" t="str">
        <f>Exclosure.data.RAW!U106 &amp; ""</f>
        <v>4.5</v>
      </c>
      <c r="V106" s="180" t="str">
        <f>Exclosure.data.RAW!V106 &amp; ""</f>
        <v>15</v>
      </c>
      <c r="W106" s="180" t="str">
        <f>Exclosure.data.RAW!W106 &amp; ""</f>
        <v>50</v>
      </c>
      <c r="X106" s="178" t="str">
        <f>Exclosure.data.RAW!Z106 &amp; ""</f>
        <v>5.8</v>
      </c>
      <c r="Y106" s="178" t="str">
        <f>Exclosure.data.RAW!AA106 &amp; ""</f>
        <v>35.6</v>
      </c>
      <c r="Z106" s="178" t="str">
        <f>Exclosure.data.RAW!AB106 &amp; ""</f>
        <v>25</v>
      </c>
      <c r="AA106" s="178" t="str">
        <f>Exclosure.data.RAW!AC106 &amp; ""</f>
        <v>60</v>
      </c>
      <c r="AB106" s="181" t="str">
        <f>Exclosure.data.RAW!AH106 &amp; ""</f>
        <v>20.74</v>
      </c>
      <c r="AC106" s="181" t="str">
        <f>Exclosure.data.RAW!AK106 &amp; ""</f>
        <v>44.89</v>
      </c>
      <c r="AD106" s="181">
        <f>Exclosure.data.RAW!BH106</f>
        <v>65.63</v>
      </c>
      <c r="AE106" s="181" t="str">
        <f>Exclosure.data.RAW!AN106 &amp; ""</f>
        <v>1.4</v>
      </c>
      <c r="AF106" s="181" t="str">
        <f>Exclosure.data.RAW!AO106 &amp; ""</f>
        <v>1.26</v>
      </c>
      <c r="AG106" s="181" t="str">
        <f>Exclosure.data.RAW!AP106 &amp; ""</f>
        <v/>
      </c>
      <c r="AH106" s="181" t="str">
        <f>Exclosure.data.RAW!AQ106 &amp; ""</f>
        <v/>
      </c>
      <c r="AI106" s="181" t="str">
        <f>Exclosure.data.RAW!AR106 &amp; ""</f>
        <v>0.19</v>
      </c>
      <c r="AJ106" s="181" t="str">
        <f>Exclosure.data.RAW!AS106 &amp; ""</f>
        <v>0.4</v>
      </c>
      <c r="AK106" s="181" t="str">
        <f>Exclosure.data.RAW!AT106 &amp; ""</f>
        <v>0.36</v>
      </c>
      <c r="AL106" s="181" t="str">
        <f>Exclosure.data.RAW!AU106 &amp; ""</f>
        <v/>
      </c>
      <c r="AM106" s="181" t="str">
        <f>Exclosure.data.RAW!AV106 &amp; ""</f>
        <v>1.68</v>
      </c>
      <c r="AN106" s="181" t="str">
        <f>Exclosure.data.RAW!AW106 &amp; ""</f>
        <v>1.72</v>
      </c>
      <c r="AO106" s="181" t="str">
        <f>Exclosure.data.RAW!AX106 &amp; ""</f>
        <v/>
      </c>
      <c r="AP106" s="181" t="str">
        <f>Exclosure.data.RAW!AY106 &amp; ""</f>
        <v/>
      </c>
      <c r="AQ106" s="181" t="str">
        <f>Exclosure.data.RAW!AZ106 &amp; ""</f>
        <v>0.17</v>
      </c>
      <c r="AR106" s="181" t="str">
        <f>Exclosure.data.RAW!BA106 &amp; ""</f>
        <v>0.29</v>
      </c>
      <c r="AS106" s="181" t="str">
        <f>Exclosure.data.RAW!BB106 &amp; ""</f>
        <v/>
      </c>
      <c r="AT106" s="181" t="str">
        <f>Exclosure.data.RAW!BC106 &amp; ""</f>
        <v/>
      </c>
      <c r="AU106" s="54">
        <f>Exclosure.data.RAW!BD106</f>
        <v>1.4</v>
      </c>
      <c r="AV106" s="54">
        <f>Exclosure.data.RAW!BE106</f>
        <v>0.36</v>
      </c>
      <c r="AW106" s="54">
        <f>Exclosure.data.RAW!BF106</f>
        <v>1.68</v>
      </c>
      <c r="AX106" s="54">
        <f>Exclosure.data.RAW!BG106</f>
        <v>0.17</v>
      </c>
    </row>
    <row r="107" spans="1:50" x14ac:dyDescent="0.25">
      <c r="A107" s="12" t="str">
        <f>Exclosure.data.RAW!A107</f>
        <v>SE_1_EX2_H2</v>
      </c>
      <c r="B107" s="4" t="str">
        <f>Exclosure.data.RAW!B107</f>
        <v>SE_1_H2</v>
      </c>
      <c r="C107" s="4" t="str">
        <f>Exclosure.data.RAW!C107</f>
        <v>SE</v>
      </c>
      <c r="D107" s="4" t="str">
        <f>Exclosure.data.RAW!D107</f>
        <v>SE_1</v>
      </c>
      <c r="E107" s="4" t="str">
        <f>Exclosure.data.RAW!E107</f>
        <v>Seronera</v>
      </c>
      <c r="F107" s="12" t="str">
        <f>Exclosure.data.RAW!F107</f>
        <v>SE</v>
      </c>
      <c r="G107" s="12" t="str">
        <f>Exclosure.data.RAW!G107</f>
        <v>W</v>
      </c>
      <c r="H107" s="22">
        <f>Exclosure.data.RAW!H107</f>
        <v>1</v>
      </c>
      <c r="I107" s="12" t="str">
        <f>Exclosure.data.RAW!I107</f>
        <v>EX2</v>
      </c>
      <c r="J107" s="12" t="str">
        <f>Exclosure.data.RAW!J107</f>
        <v>H2</v>
      </c>
      <c r="K107" s="22">
        <f>Exclosure.data.RAW!K107</f>
        <v>1023</v>
      </c>
      <c r="L107" s="75">
        <f>Exclosure.data.RAW!L107</f>
        <v>-2.4377470369999998</v>
      </c>
      <c r="M107" s="75">
        <f>Exclosure.data.RAW!M107</f>
        <v>34.855161979999998</v>
      </c>
      <c r="N107" s="16">
        <f>Exclosure.data.RAW!N107</f>
        <v>42812</v>
      </c>
      <c r="O107" s="16">
        <f>Exclosure.data.RAW!O107</f>
        <v>42872</v>
      </c>
      <c r="P107" s="22" t="str">
        <f>Exclosure.data.RAW!P107 &amp; ""</f>
        <v>60</v>
      </c>
      <c r="Q107" s="52" t="str">
        <f>Exclosure.data.RAW!Q107 &amp; ""</f>
        <v>136.415489476</v>
      </c>
      <c r="R107" s="52" t="str">
        <f>Exclosure.data.RAW!R107 &amp; ""</f>
        <v>529.975008845</v>
      </c>
      <c r="S107" s="68" t="str">
        <f>Exclosure.data.RAW!S107</f>
        <v>Dig.mac</v>
      </c>
      <c r="T107" s="180" t="str">
        <f>Exclosure.data.RAW!T107 &amp; ""</f>
        <v>4.5</v>
      </c>
      <c r="U107" s="180" t="str">
        <f>Exclosure.data.RAW!U107 &amp; ""</f>
        <v>2.5</v>
      </c>
      <c r="V107" s="180" t="str">
        <f>Exclosure.data.RAW!V107 &amp; ""</f>
        <v>7</v>
      </c>
      <c r="W107" s="180" t="str">
        <f>Exclosure.data.RAW!W107 &amp; ""</f>
        <v>45</v>
      </c>
      <c r="X107" s="178" t="str">
        <f>Exclosure.data.RAW!Z107 &amp; ""</f>
        <v>4.5</v>
      </c>
      <c r="Y107" s="178" t="str">
        <f>Exclosure.data.RAW!AA107 &amp; ""</f>
        <v>21.5</v>
      </c>
      <c r="Z107" s="178" t="str">
        <f>Exclosure.data.RAW!AB107 &amp; ""</f>
        <v>15</v>
      </c>
      <c r="AA107" s="178" t="str">
        <f>Exclosure.data.RAW!AC107 &amp; ""</f>
        <v>50</v>
      </c>
      <c r="AB107" s="181" t="str">
        <f>Exclosure.data.RAW!AH107 &amp; ""</f>
        <v>9.19</v>
      </c>
      <c r="AC107" s="181" t="str">
        <f>Exclosure.data.RAW!AK107 &amp; ""</f>
        <v>39.75</v>
      </c>
      <c r="AD107" s="181">
        <f>Exclosure.data.RAW!BH107</f>
        <v>48.94</v>
      </c>
      <c r="AE107" s="181" t="str">
        <f>Exclosure.data.RAW!AN107 &amp; ""</f>
        <v/>
      </c>
      <c r="AF107" s="181" t="str">
        <f>Exclosure.data.RAW!AO107 &amp; ""</f>
        <v/>
      </c>
      <c r="AG107" s="181" t="str">
        <f>Exclosure.data.RAW!AP107 &amp; ""</f>
        <v/>
      </c>
      <c r="AH107" s="181" t="str">
        <f>Exclosure.data.RAW!AQ107 &amp; ""</f>
        <v/>
      </c>
      <c r="AI107" s="181" t="str">
        <f>Exclosure.data.RAW!AR107 &amp; ""</f>
        <v/>
      </c>
      <c r="AJ107" s="181" t="str">
        <f>Exclosure.data.RAW!AS107 &amp; ""</f>
        <v/>
      </c>
      <c r="AK107" s="181" t="str">
        <f>Exclosure.data.RAW!AT107 &amp; ""</f>
        <v>0.27</v>
      </c>
      <c r="AL107" s="181" t="str">
        <f>Exclosure.data.RAW!AU107 &amp; ""</f>
        <v/>
      </c>
      <c r="AM107" s="181" t="str">
        <f>Exclosure.data.RAW!AV107 &amp; ""</f>
        <v>1.82</v>
      </c>
      <c r="AN107" s="181" t="str">
        <f>Exclosure.data.RAW!AW107 &amp; ""</f>
        <v/>
      </c>
      <c r="AO107" s="181" t="str">
        <f>Exclosure.data.RAW!AX107 &amp; ""</f>
        <v/>
      </c>
      <c r="AP107" s="181" t="str">
        <f>Exclosure.data.RAW!AY107 &amp; ""</f>
        <v/>
      </c>
      <c r="AQ107" s="181" t="str">
        <f>Exclosure.data.RAW!AZ107 &amp; ""</f>
        <v>0.13</v>
      </c>
      <c r="AR107" s="181" t="str">
        <f>Exclosure.data.RAW!BA107 &amp; ""</f>
        <v/>
      </c>
      <c r="AS107" s="181" t="str">
        <f>Exclosure.data.RAW!BB107 &amp; ""</f>
        <v>0.31</v>
      </c>
      <c r="AT107" s="181" t="str">
        <f>Exclosure.data.RAW!BC107 &amp; ""</f>
        <v/>
      </c>
      <c r="AU107" s="54" t="str">
        <f>Exclosure.data.RAW!BD107</f>
        <v/>
      </c>
      <c r="AV107" s="54">
        <f>Exclosure.data.RAW!BE107</f>
        <v>0.27</v>
      </c>
      <c r="AW107" s="54">
        <f>Exclosure.data.RAW!BF107</f>
        <v>1.82</v>
      </c>
      <c r="AX107" s="54">
        <f>Exclosure.data.RAW!BG107</f>
        <v>0.31</v>
      </c>
    </row>
    <row r="108" spans="1:50" x14ac:dyDescent="0.25">
      <c r="A108" s="12" t="str">
        <f>Exclosure.data.RAW!A108</f>
        <v>SE_1_OP_H2</v>
      </c>
      <c r="B108" s="4" t="str">
        <f>Exclosure.data.RAW!B108</f>
        <v>SE_1_H2</v>
      </c>
      <c r="C108" s="4" t="str">
        <f>Exclosure.data.RAW!C108</f>
        <v>SE</v>
      </c>
      <c r="D108" s="4" t="str">
        <f>Exclosure.data.RAW!D108</f>
        <v>SE_1</v>
      </c>
      <c r="E108" s="4" t="str">
        <f>Exclosure.data.RAW!E108</f>
        <v>Seronera</v>
      </c>
      <c r="F108" s="12" t="str">
        <f>Exclosure.data.RAW!F108</f>
        <v>SE</v>
      </c>
      <c r="G108" s="12" t="str">
        <f>Exclosure.data.RAW!G108</f>
        <v>W</v>
      </c>
      <c r="H108" s="22">
        <f>Exclosure.data.RAW!H108</f>
        <v>1</v>
      </c>
      <c r="I108" s="12" t="str">
        <f>Exclosure.data.RAW!I108</f>
        <v>OP</v>
      </c>
      <c r="J108" s="12" t="str">
        <f>Exclosure.data.RAW!J108</f>
        <v>H2</v>
      </c>
      <c r="K108" s="22">
        <f>Exclosure.data.RAW!K108</f>
        <v>1023</v>
      </c>
      <c r="L108" s="75">
        <f>Exclosure.data.RAW!L108</f>
        <v>-2.4377470369999998</v>
      </c>
      <c r="M108" s="75">
        <f>Exclosure.data.RAW!M108</f>
        <v>34.855161979999998</v>
      </c>
      <c r="N108" s="16">
        <f>Exclosure.data.RAW!N108</f>
        <v>42812</v>
      </c>
      <c r="O108" s="16">
        <f>Exclosure.data.RAW!O108</f>
        <v>42872</v>
      </c>
      <c r="P108" s="22" t="str">
        <f>Exclosure.data.RAW!P108 &amp; ""</f>
        <v>60</v>
      </c>
      <c r="Q108" s="52" t="str">
        <f>Exclosure.data.RAW!Q108 &amp; ""</f>
        <v>136.415489476</v>
      </c>
      <c r="R108" s="52" t="str">
        <f>Exclosure.data.RAW!R108 &amp; ""</f>
        <v>666.390498321</v>
      </c>
      <c r="S108" s="68" t="str">
        <f>Exclosure.data.RAW!S108</f>
        <v>Dig.mac</v>
      </c>
      <c r="T108" s="180" t="str">
        <f>Exclosure.data.RAW!T108 &amp; ""</f>
        <v>5.1</v>
      </c>
      <c r="U108" s="180" t="str">
        <f>Exclosure.data.RAW!U108 &amp; ""</f>
        <v>10.9</v>
      </c>
      <c r="V108" s="180" t="str">
        <f>Exclosure.data.RAW!V108 &amp; ""</f>
        <v>8</v>
      </c>
      <c r="W108" s="180" t="str">
        <f>Exclosure.data.RAW!W108 &amp; ""</f>
        <v>55</v>
      </c>
      <c r="X108" s="178" t="str">
        <f>Exclosure.data.RAW!Z108 &amp; ""</f>
        <v>4.7</v>
      </c>
      <c r="Y108" s="178" t="str">
        <f>Exclosure.data.RAW!AA108 &amp; ""</f>
        <v>20.4</v>
      </c>
      <c r="Z108" s="178" t="str">
        <f>Exclosure.data.RAW!AB108 &amp; ""</f>
        <v>15</v>
      </c>
      <c r="AA108" s="178" t="str">
        <f>Exclosure.data.RAW!AC108 &amp; ""</f>
        <v>75</v>
      </c>
      <c r="AB108" s="181" t="str">
        <f>Exclosure.data.RAW!AH108 &amp; ""</f>
        <v>7.67</v>
      </c>
      <c r="AC108" s="181" t="str">
        <f>Exclosure.data.RAW!AK108 &amp; ""</f>
        <v>58.87</v>
      </c>
      <c r="AD108" s="181">
        <f>Exclosure.data.RAW!BH108</f>
        <v>66.539999999999992</v>
      </c>
      <c r="AE108" s="181" t="str">
        <f>Exclosure.data.RAW!AN108 &amp; ""</f>
        <v/>
      </c>
      <c r="AF108" s="181" t="str">
        <f>Exclosure.data.RAW!AO108 &amp; ""</f>
        <v/>
      </c>
      <c r="AG108" s="181" t="str">
        <f>Exclosure.data.RAW!AP108 &amp; ""</f>
        <v/>
      </c>
      <c r="AH108" s="181" t="str">
        <f>Exclosure.data.RAW!AQ108 &amp; ""</f>
        <v/>
      </c>
      <c r="AI108" s="181" t="str">
        <f>Exclosure.data.RAW!AR108 &amp; ""</f>
        <v/>
      </c>
      <c r="AJ108" s="181" t="str">
        <f>Exclosure.data.RAW!AS108 &amp; ""</f>
        <v/>
      </c>
      <c r="AK108" s="181" t="str">
        <f>Exclosure.data.RAW!AT108 &amp; ""</f>
        <v>0.39</v>
      </c>
      <c r="AL108" s="181" t="str">
        <f>Exclosure.data.RAW!AU108 &amp; ""</f>
        <v/>
      </c>
      <c r="AM108" s="181" t="str">
        <f>Exclosure.data.RAW!AV108 &amp; ""</f>
        <v>1.65</v>
      </c>
      <c r="AN108" s="181" t="str">
        <f>Exclosure.data.RAW!AW108 &amp; ""</f>
        <v>1.26</v>
      </c>
      <c r="AO108" s="181" t="str">
        <f>Exclosure.data.RAW!AX108 &amp; ""</f>
        <v/>
      </c>
      <c r="AP108" s="181" t="str">
        <f>Exclosure.data.RAW!AY108 &amp; ""</f>
        <v/>
      </c>
      <c r="AQ108" s="181" t="str">
        <f>Exclosure.data.RAW!AZ108 &amp; ""</f>
        <v>0.15</v>
      </c>
      <c r="AR108" s="181" t="str">
        <f>Exclosure.data.RAW!BA108 &amp; ""</f>
        <v>0.34</v>
      </c>
      <c r="AS108" s="181" t="str">
        <f>Exclosure.data.RAW!BB108 &amp; ""</f>
        <v/>
      </c>
      <c r="AT108" s="181" t="str">
        <f>Exclosure.data.RAW!BC108 &amp; ""</f>
        <v/>
      </c>
      <c r="AU108" s="54" t="str">
        <f>Exclosure.data.RAW!BD108</f>
        <v/>
      </c>
      <c r="AV108" s="54">
        <f>Exclosure.data.RAW!BE108</f>
        <v>0.39</v>
      </c>
      <c r="AW108" s="54">
        <f>Exclosure.data.RAW!BF108</f>
        <v>1.65</v>
      </c>
      <c r="AX108" s="54">
        <f>Exclosure.data.RAW!BG108</f>
        <v>0.15</v>
      </c>
    </row>
    <row r="109" spans="1:50" x14ac:dyDescent="0.25">
      <c r="A109" s="12" t="str">
        <f>Exclosure.data.RAW!A109</f>
        <v>SE_2_EX_H2</v>
      </c>
      <c r="B109" s="4" t="str">
        <f>Exclosure.data.RAW!B109</f>
        <v>SE_2_H2</v>
      </c>
      <c r="C109" s="4" t="str">
        <f>Exclosure.data.RAW!C109</f>
        <v>SE</v>
      </c>
      <c r="D109" s="4" t="str">
        <f>Exclosure.data.RAW!D109</f>
        <v>SE_2</v>
      </c>
      <c r="E109" s="4" t="str">
        <f>Exclosure.data.RAW!E109</f>
        <v>Seronera</v>
      </c>
      <c r="F109" s="12" t="str">
        <f>Exclosure.data.RAW!F109</f>
        <v>SE</v>
      </c>
      <c r="G109" s="12" t="str">
        <f>Exclosure.data.RAW!G109</f>
        <v>W</v>
      </c>
      <c r="H109" s="22">
        <f>Exclosure.data.RAW!H109</f>
        <v>2</v>
      </c>
      <c r="I109" s="12" t="str">
        <f>Exclosure.data.RAW!I109</f>
        <v>EX</v>
      </c>
      <c r="J109" s="12" t="str">
        <f>Exclosure.data.RAW!J109</f>
        <v>H2</v>
      </c>
      <c r="K109" s="22">
        <f>Exclosure.data.RAW!K109</f>
        <v>1025</v>
      </c>
      <c r="L109" s="75">
        <f>Exclosure.data.RAW!L109</f>
        <v>-2.43776598</v>
      </c>
      <c r="M109" s="75">
        <f>Exclosure.data.RAW!M109</f>
        <v>34.855393991</v>
      </c>
      <c r="N109" s="16">
        <f>Exclosure.data.RAW!N109</f>
        <v>42812</v>
      </c>
      <c r="O109" s="16">
        <f>Exclosure.data.RAW!O109</f>
        <v>42872</v>
      </c>
      <c r="P109" s="22" t="str">
        <f>Exclosure.data.RAW!P109 &amp; ""</f>
        <v>60</v>
      </c>
      <c r="Q109" s="52" t="str">
        <f>Exclosure.data.RAW!Q109 &amp; ""</f>
        <v>136.415489476</v>
      </c>
      <c r="R109" s="52" t="str">
        <f>Exclosure.data.RAW!R109 &amp; ""</f>
        <v>393.559519369</v>
      </c>
      <c r="S109" s="68" t="str">
        <f>Exclosure.data.RAW!S109</f>
        <v>Dig.mac</v>
      </c>
      <c r="T109" s="180" t="str">
        <f>Exclosure.data.RAW!T109 &amp; ""</f>
        <v>5.4</v>
      </c>
      <c r="U109" s="180" t="str">
        <f>Exclosure.data.RAW!U109 &amp; ""</f>
        <v/>
      </c>
      <c r="V109" s="180" t="str">
        <f>Exclosure.data.RAW!V109 &amp; ""</f>
        <v>25</v>
      </c>
      <c r="W109" s="180" t="str">
        <f>Exclosure.data.RAW!W109 &amp; ""</f>
        <v>75</v>
      </c>
      <c r="X109" s="178" t="str">
        <f>Exclosure.data.RAW!Z109 &amp; ""</f>
        <v>8</v>
      </c>
      <c r="Y109" s="178" t="str">
        <f>Exclosure.data.RAW!AA109 &amp; ""</f>
        <v>23.4</v>
      </c>
      <c r="Z109" s="178" t="str">
        <f>Exclosure.data.RAW!AB109 &amp; ""</f>
        <v>30</v>
      </c>
      <c r="AA109" s="178" t="str">
        <f>Exclosure.data.RAW!AC109 &amp; ""</f>
        <v>85</v>
      </c>
      <c r="AB109" s="181" t="str">
        <f>Exclosure.data.RAW!AH109 &amp; ""</f>
        <v>32.45</v>
      </c>
      <c r="AC109" s="181" t="str">
        <f>Exclosure.data.RAW!AK109 &amp; ""</f>
        <v>53.54</v>
      </c>
      <c r="AD109" s="181">
        <f>Exclosure.data.RAW!BH109</f>
        <v>85.990000000000009</v>
      </c>
      <c r="AE109" s="181" t="str">
        <f>Exclosure.data.RAW!AN109 &amp; ""</f>
        <v>1.19</v>
      </c>
      <c r="AF109" s="181" t="str">
        <f>Exclosure.data.RAW!AO109 &amp; ""</f>
        <v>0.91</v>
      </c>
      <c r="AG109" s="181" t="str">
        <f>Exclosure.data.RAW!AP109 &amp; ""</f>
        <v/>
      </c>
      <c r="AH109" s="181" t="str">
        <f>Exclosure.data.RAW!AQ109 &amp; ""</f>
        <v/>
      </c>
      <c r="AI109" s="181" t="str">
        <f>Exclosure.data.RAW!AR109 &amp; ""</f>
        <v>0.09</v>
      </c>
      <c r="AJ109" s="181" t="str">
        <f>Exclosure.data.RAW!AS109 &amp; ""</f>
        <v>0.37</v>
      </c>
      <c r="AK109" s="181" t="str">
        <f>Exclosure.data.RAW!AT109 &amp; ""</f>
        <v>0.34</v>
      </c>
      <c r="AL109" s="181" t="str">
        <f>Exclosure.data.RAW!AU109 &amp; ""</f>
        <v/>
      </c>
      <c r="AM109" s="181" t="str">
        <f>Exclosure.data.RAW!AV109 &amp; ""</f>
        <v>1.26</v>
      </c>
      <c r="AN109" s="181" t="str">
        <f>Exclosure.data.RAW!AW109 &amp; ""</f>
        <v>1.23</v>
      </c>
      <c r="AO109" s="181" t="str">
        <f>Exclosure.data.RAW!AX109 &amp; ""</f>
        <v/>
      </c>
      <c r="AP109" s="181" t="str">
        <f>Exclosure.data.RAW!AY109 &amp; ""</f>
        <v/>
      </c>
      <c r="AQ109" s="181" t="str">
        <f>Exclosure.data.RAW!AZ109 &amp; ""</f>
        <v>0.09</v>
      </c>
      <c r="AR109" s="181" t="str">
        <f>Exclosure.data.RAW!BA109 &amp; ""</f>
        <v>0.36</v>
      </c>
      <c r="AS109" s="181" t="str">
        <f>Exclosure.data.RAW!BB109 &amp; ""</f>
        <v/>
      </c>
      <c r="AT109" s="181" t="str">
        <f>Exclosure.data.RAW!BC109 &amp; ""</f>
        <v/>
      </c>
      <c r="AU109" s="54">
        <f>Exclosure.data.RAW!BD109</f>
        <v>1.19</v>
      </c>
      <c r="AV109" s="54">
        <f>Exclosure.data.RAW!BE109</f>
        <v>0.34</v>
      </c>
      <c r="AW109" s="54">
        <f>Exclosure.data.RAW!BF109</f>
        <v>1.26</v>
      </c>
      <c r="AX109" s="54">
        <f>Exclosure.data.RAW!BG109</f>
        <v>0.09</v>
      </c>
    </row>
    <row r="110" spans="1:50" x14ac:dyDescent="0.25">
      <c r="A110" s="12" t="str">
        <f>Exclosure.data.RAW!A110</f>
        <v>SE_2_EX2_H2</v>
      </c>
      <c r="B110" s="4" t="str">
        <f>Exclosure.data.RAW!B110</f>
        <v>SE_2_H2</v>
      </c>
      <c r="C110" s="4" t="str">
        <f>Exclosure.data.RAW!C110</f>
        <v>SE</v>
      </c>
      <c r="D110" s="4" t="str">
        <f>Exclosure.data.RAW!D110</f>
        <v>SE_2</v>
      </c>
      <c r="E110" s="4" t="str">
        <f>Exclosure.data.RAW!E110</f>
        <v>Seronera</v>
      </c>
      <c r="F110" s="12" t="str">
        <f>Exclosure.data.RAW!F110</f>
        <v>SE</v>
      </c>
      <c r="G110" s="12" t="str">
        <f>Exclosure.data.RAW!G110</f>
        <v>W</v>
      </c>
      <c r="H110" s="22">
        <f>Exclosure.data.RAW!H110</f>
        <v>2</v>
      </c>
      <c r="I110" s="12" t="str">
        <f>Exclosure.data.RAW!I110</f>
        <v>EX2</v>
      </c>
      <c r="J110" s="12" t="str">
        <f>Exclosure.data.RAW!J110</f>
        <v>H2</v>
      </c>
      <c r="K110" s="22">
        <f>Exclosure.data.RAW!K110</f>
        <v>1025</v>
      </c>
      <c r="L110" s="75">
        <f>Exclosure.data.RAW!L110</f>
        <v>-2.43776598</v>
      </c>
      <c r="M110" s="75">
        <f>Exclosure.data.RAW!M110</f>
        <v>34.855393991</v>
      </c>
      <c r="N110" s="16">
        <f>Exclosure.data.RAW!N110</f>
        <v>42812</v>
      </c>
      <c r="O110" s="16">
        <f>Exclosure.data.RAW!O110</f>
        <v>42872</v>
      </c>
      <c r="P110" s="22" t="str">
        <f>Exclosure.data.RAW!P110 &amp; ""</f>
        <v>60</v>
      </c>
      <c r="Q110" s="52" t="str">
        <f>Exclosure.data.RAW!Q110 &amp; ""</f>
        <v>136.415489476</v>
      </c>
      <c r="R110" s="52" t="str">
        <f>Exclosure.data.RAW!R110 &amp; ""</f>
        <v>529.975008845</v>
      </c>
      <c r="S110" s="68" t="str">
        <f>Exclosure.data.RAW!S110</f>
        <v>Dig.mac</v>
      </c>
      <c r="T110" s="180" t="str">
        <f>Exclosure.data.RAW!T110 &amp; ""</f>
        <v>4.5</v>
      </c>
      <c r="U110" s="180" t="str">
        <f>Exclosure.data.RAW!U110 &amp; ""</f>
        <v>8.9</v>
      </c>
      <c r="V110" s="180" t="str">
        <f>Exclosure.data.RAW!V110 &amp; ""</f>
        <v>10</v>
      </c>
      <c r="W110" s="180" t="str">
        <f>Exclosure.data.RAW!W110 &amp; ""</f>
        <v>65</v>
      </c>
      <c r="X110" s="178" t="str">
        <f>Exclosure.data.RAW!Z110 &amp; ""</f>
        <v>5.6</v>
      </c>
      <c r="Y110" s="178" t="str">
        <f>Exclosure.data.RAW!AA110 &amp; ""</f>
        <v>32</v>
      </c>
      <c r="Z110" s="178" t="str">
        <f>Exclosure.data.RAW!AB110 &amp; ""</f>
        <v>10</v>
      </c>
      <c r="AA110" s="178" t="str">
        <f>Exclosure.data.RAW!AC110 &amp; ""</f>
        <v>55</v>
      </c>
      <c r="AB110" s="181" t="str">
        <f>Exclosure.data.RAW!AH110 &amp; ""</f>
        <v>5.81</v>
      </c>
      <c r="AC110" s="181" t="str">
        <f>Exclosure.data.RAW!AK110 &amp; ""</f>
        <v>56.07</v>
      </c>
      <c r="AD110" s="181">
        <f>Exclosure.data.RAW!BH110</f>
        <v>61.88</v>
      </c>
      <c r="AE110" s="181" t="str">
        <f>Exclosure.data.RAW!AN110 &amp; ""</f>
        <v/>
      </c>
      <c r="AF110" s="181" t="str">
        <f>Exclosure.data.RAW!AO110 &amp; ""</f>
        <v>1.3</v>
      </c>
      <c r="AG110" s="181" t="str">
        <f>Exclosure.data.RAW!AP110 &amp; ""</f>
        <v/>
      </c>
      <c r="AH110" s="181" t="str">
        <f>Exclosure.data.RAW!AQ110 &amp; ""</f>
        <v/>
      </c>
      <c r="AI110" s="181" t="str">
        <f>Exclosure.data.RAW!AR110 &amp; ""</f>
        <v/>
      </c>
      <c r="AJ110" s="181" t="str">
        <f>Exclosure.data.RAW!AS110 &amp; ""</f>
        <v>0.34</v>
      </c>
      <c r="AK110" s="181" t="str">
        <f>Exclosure.data.RAW!AT110 &amp; ""</f>
        <v>0.43</v>
      </c>
      <c r="AL110" s="181" t="str">
        <f>Exclosure.data.RAW!AU110 &amp; ""</f>
        <v/>
      </c>
      <c r="AM110" s="181" t="str">
        <f>Exclosure.data.RAW!AV110 &amp; ""</f>
        <v>1.4</v>
      </c>
      <c r="AN110" s="181" t="str">
        <f>Exclosure.data.RAW!AW110 &amp; ""</f>
        <v>1.68</v>
      </c>
      <c r="AO110" s="181" t="str">
        <f>Exclosure.data.RAW!AX110 &amp; ""</f>
        <v/>
      </c>
      <c r="AP110" s="181" t="str">
        <f>Exclosure.data.RAW!AY110 &amp; ""</f>
        <v/>
      </c>
      <c r="AQ110" s="181" t="str">
        <f>Exclosure.data.RAW!AZ110 &amp; ""</f>
        <v>0.09</v>
      </c>
      <c r="AR110" s="181" t="str">
        <f>Exclosure.data.RAW!BA110 &amp; ""</f>
        <v>0.29</v>
      </c>
      <c r="AS110" s="181" t="str">
        <f>Exclosure.data.RAW!BB110 &amp; ""</f>
        <v/>
      </c>
      <c r="AT110" s="181" t="str">
        <f>Exclosure.data.RAW!BC110 &amp; ""</f>
        <v/>
      </c>
      <c r="AU110" s="54">
        <f>Exclosure.data.RAW!BD110</f>
        <v>1.3</v>
      </c>
      <c r="AV110" s="54">
        <f>Exclosure.data.RAW!BE110</f>
        <v>0.43</v>
      </c>
      <c r="AW110" s="54">
        <f>Exclosure.data.RAW!BF110</f>
        <v>1.4</v>
      </c>
      <c r="AX110" s="54">
        <f>Exclosure.data.RAW!BG110</f>
        <v>0.09</v>
      </c>
    </row>
    <row r="111" spans="1:50" x14ac:dyDescent="0.25">
      <c r="A111" s="12" t="str">
        <f>Exclosure.data.RAW!A111</f>
        <v>SE_2_OP_H2</v>
      </c>
      <c r="B111" s="4" t="str">
        <f>Exclosure.data.RAW!B111</f>
        <v>SE_2_H2</v>
      </c>
      <c r="C111" s="4" t="str">
        <f>Exclosure.data.RAW!C111</f>
        <v>SE</v>
      </c>
      <c r="D111" s="4" t="str">
        <f>Exclosure.data.RAW!D111</f>
        <v>SE_2</v>
      </c>
      <c r="E111" s="4" t="str">
        <f>Exclosure.data.RAW!E111</f>
        <v>Seronera</v>
      </c>
      <c r="F111" s="12" t="str">
        <f>Exclosure.data.RAW!F111</f>
        <v>SE</v>
      </c>
      <c r="G111" s="12" t="str">
        <f>Exclosure.data.RAW!G111</f>
        <v>W</v>
      </c>
      <c r="H111" s="22">
        <f>Exclosure.data.RAW!H111</f>
        <v>2</v>
      </c>
      <c r="I111" s="12" t="str">
        <f>Exclosure.data.RAW!I111</f>
        <v>OP</v>
      </c>
      <c r="J111" s="12" t="str">
        <f>Exclosure.data.RAW!J111</f>
        <v>H2</v>
      </c>
      <c r="K111" s="22">
        <f>Exclosure.data.RAW!K111</f>
        <v>1025</v>
      </c>
      <c r="L111" s="75">
        <f>Exclosure.data.RAW!L111</f>
        <v>-2.43776598</v>
      </c>
      <c r="M111" s="75">
        <f>Exclosure.data.RAW!M111</f>
        <v>34.855393991</v>
      </c>
      <c r="N111" s="16">
        <f>Exclosure.data.RAW!N111</f>
        <v>42812</v>
      </c>
      <c r="O111" s="16">
        <f>Exclosure.data.RAW!O111</f>
        <v>42872</v>
      </c>
      <c r="P111" s="22" t="str">
        <f>Exclosure.data.RAW!P111 &amp; ""</f>
        <v>60</v>
      </c>
      <c r="Q111" s="52" t="str">
        <f>Exclosure.data.RAW!Q111 &amp; ""</f>
        <v>136.415489476</v>
      </c>
      <c r="R111" s="52" t="str">
        <f>Exclosure.data.RAW!R111 &amp; ""</f>
        <v>666.390498321</v>
      </c>
      <c r="S111" s="68" t="str">
        <f>Exclosure.data.RAW!S111</f>
        <v>Dig.mac</v>
      </c>
      <c r="T111" s="180" t="str">
        <f>Exclosure.data.RAW!T111 &amp; ""</f>
        <v>3</v>
      </c>
      <c r="U111" s="180" t="str">
        <f>Exclosure.data.RAW!U111 &amp; ""</f>
        <v>6.5</v>
      </c>
      <c r="V111" s="180" t="str">
        <f>Exclosure.data.RAW!V111 &amp; ""</f>
        <v>7</v>
      </c>
      <c r="W111" s="180" t="str">
        <f>Exclosure.data.RAW!W111 &amp; ""</f>
        <v>55</v>
      </c>
      <c r="X111" s="178" t="str">
        <f>Exclosure.data.RAW!Z111 &amp; ""</f>
        <v>2.2</v>
      </c>
      <c r="Y111" s="178" t="str">
        <f>Exclosure.data.RAW!AA111 &amp; ""</f>
        <v>11.8</v>
      </c>
      <c r="Z111" s="178" t="str">
        <f>Exclosure.data.RAW!AB111 &amp; ""</f>
        <v>8</v>
      </c>
      <c r="AA111" s="178" t="str">
        <f>Exclosure.data.RAW!AC111 &amp; ""</f>
        <v>25</v>
      </c>
      <c r="AB111" s="181" t="str">
        <f>Exclosure.data.RAW!AH111 &amp; ""</f>
        <v/>
      </c>
      <c r="AC111" s="181" t="str">
        <f>Exclosure.data.RAW!AK111 &amp; ""</f>
        <v>10.14</v>
      </c>
      <c r="AD111" s="181">
        <f>Exclosure.data.RAW!BH111</f>
        <v>10.14</v>
      </c>
      <c r="AE111" s="181" t="str">
        <f>Exclosure.data.RAW!AN111 &amp; ""</f>
        <v/>
      </c>
      <c r="AF111" s="181" t="str">
        <f>Exclosure.data.RAW!AO111 &amp; ""</f>
        <v/>
      </c>
      <c r="AG111" s="181" t="str">
        <f>Exclosure.data.RAW!AP111 &amp; ""</f>
        <v/>
      </c>
      <c r="AH111" s="181" t="str">
        <f>Exclosure.data.RAW!AQ111 &amp; ""</f>
        <v/>
      </c>
      <c r="AI111" s="181" t="str">
        <f>Exclosure.data.RAW!AR111 &amp; ""</f>
        <v/>
      </c>
      <c r="AJ111" s="181" t="str">
        <f>Exclosure.data.RAW!AS111 &amp; ""</f>
        <v/>
      </c>
      <c r="AK111" s="181" t="str">
        <f>Exclosure.data.RAW!AT111 &amp; ""</f>
        <v/>
      </c>
      <c r="AL111" s="181" t="str">
        <f>Exclosure.data.RAW!AU111 &amp; ""</f>
        <v/>
      </c>
      <c r="AM111" s="181" t="str">
        <f>Exclosure.data.RAW!AV111 &amp; ""</f>
        <v>2.38</v>
      </c>
      <c r="AN111" s="181" t="str">
        <f>Exclosure.data.RAW!AW111 &amp; ""</f>
        <v>1.79</v>
      </c>
      <c r="AO111" s="181" t="str">
        <f>Exclosure.data.RAW!AX111 &amp; ""</f>
        <v/>
      </c>
      <c r="AP111" s="181" t="str">
        <f>Exclosure.data.RAW!AY111 &amp; ""</f>
        <v/>
      </c>
      <c r="AQ111" s="181" t="str">
        <f>Exclosure.data.RAW!AZ111 &amp; ""</f>
        <v>0.15</v>
      </c>
      <c r="AR111" s="181" t="str">
        <f>Exclosure.data.RAW!BA111 &amp; ""</f>
        <v>0.41</v>
      </c>
      <c r="AS111" s="181" t="str">
        <f>Exclosure.data.RAW!BB111 &amp; ""</f>
        <v/>
      </c>
      <c r="AT111" s="181" t="str">
        <f>Exclosure.data.RAW!BC111 &amp; ""</f>
        <v/>
      </c>
      <c r="AU111" s="54" t="str">
        <f>Exclosure.data.RAW!BD111</f>
        <v/>
      </c>
      <c r="AV111" s="54" t="str">
        <f>Exclosure.data.RAW!BE111</f>
        <v/>
      </c>
      <c r="AW111" s="54">
        <f>Exclosure.data.RAW!BF111</f>
        <v>2.38</v>
      </c>
      <c r="AX111" s="54">
        <f>Exclosure.data.RAW!BG111</f>
        <v>0.15</v>
      </c>
    </row>
    <row r="112" spans="1:50" x14ac:dyDescent="0.25">
      <c r="A112" s="12" t="str">
        <f>Exclosure.data.RAW!A112</f>
        <v>SE_3_EX_H2</v>
      </c>
      <c r="B112" s="4" t="str">
        <f>Exclosure.data.RAW!B112</f>
        <v>SE_3_H2</v>
      </c>
      <c r="C112" s="4" t="str">
        <f>Exclosure.data.RAW!C112</f>
        <v>SE</v>
      </c>
      <c r="D112" s="4" t="str">
        <f>Exclosure.data.RAW!D112</f>
        <v>SE_3</v>
      </c>
      <c r="E112" s="4" t="str">
        <f>Exclosure.data.RAW!E112</f>
        <v>Seronera</v>
      </c>
      <c r="F112" s="12" t="str">
        <f>Exclosure.data.RAW!F112</f>
        <v>SE</v>
      </c>
      <c r="G112" s="12" t="str">
        <f>Exclosure.data.RAW!G112</f>
        <v>W</v>
      </c>
      <c r="H112" s="22">
        <f>Exclosure.data.RAW!H112</f>
        <v>3</v>
      </c>
      <c r="I112" s="12" t="str">
        <f>Exclosure.data.RAW!I112</f>
        <v>EX</v>
      </c>
      <c r="J112" s="12" t="str">
        <f>Exclosure.data.RAW!J112</f>
        <v>H2</v>
      </c>
      <c r="K112" s="22">
        <f>Exclosure.data.RAW!K112</f>
        <v>1027</v>
      </c>
      <c r="L112" s="75">
        <f>Exclosure.data.RAW!L112</f>
        <v>-2.4379910339999999</v>
      </c>
      <c r="M112" s="75">
        <f>Exclosure.data.RAW!M112</f>
        <v>34.855417963000001</v>
      </c>
      <c r="N112" s="16">
        <f>Exclosure.data.RAW!N112</f>
        <v>42812</v>
      </c>
      <c r="O112" s="16">
        <f>Exclosure.data.RAW!O112</f>
        <v>42872</v>
      </c>
      <c r="P112" s="22" t="str">
        <f>Exclosure.data.RAW!P112 &amp; ""</f>
        <v>60</v>
      </c>
      <c r="Q112" s="52" t="str">
        <f>Exclosure.data.RAW!Q112 &amp; ""</f>
        <v>136.415489476</v>
      </c>
      <c r="R112" s="52" t="str">
        <f>Exclosure.data.RAW!R112 &amp; ""</f>
        <v>393.559519369</v>
      </c>
      <c r="S112" s="68" t="str">
        <f>Exclosure.data.RAW!S112</f>
        <v>Dig.mac</v>
      </c>
      <c r="T112" s="180" t="str">
        <f>Exclosure.data.RAW!T112 &amp; ""</f>
        <v>4.5</v>
      </c>
      <c r="U112" s="180" t="str">
        <f>Exclosure.data.RAW!U112 &amp; ""</f>
        <v>6.7</v>
      </c>
      <c r="V112" s="180" t="str">
        <f>Exclosure.data.RAW!V112 &amp; ""</f>
        <v>10</v>
      </c>
      <c r="W112" s="180" t="str">
        <f>Exclosure.data.RAW!W112 &amp; ""</f>
        <v>50</v>
      </c>
      <c r="X112" s="178" t="str">
        <f>Exclosure.data.RAW!Z112 &amp; ""</f>
        <v>5.7</v>
      </c>
      <c r="Y112" s="178" t="str">
        <f>Exclosure.data.RAW!AA112 &amp; ""</f>
        <v>28.4</v>
      </c>
      <c r="Z112" s="178" t="str">
        <f>Exclosure.data.RAW!AB112 &amp; ""</f>
        <v>20</v>
      </c>
      <c r="AA112" s="178" t="str">
        <f>Exclosure.data.RAW!AC112 &amp; ""</f>
        <v>65</v>
      </c>
      <c r="AB112" s="181" t="str">
        <f>Exclosure.data.RAW!AH112 &amp; ""</f>
        <v>7.99</v>
      </c>
      <c r="AC112" s="181" t="str">
        <f>Exclosure.data.RAW!AK112 &amp; ""</f>
        <v>43.38</v>
      </c>
      <c r="AD112" s="181">
        <f>Exclosure.data.RAW!BH112</f>
        <v>51.370000000000005</v>
      </c>
      <c r="AE112" s="181" t="str">
        <f>Exclosure.data.RAW!AN112 &amp; ""</f>
        <v/>
      </c>
      <c r="AF112" s="181" t="str">
        <f>Exclosure.data.RAW!AO112 &amp; ""</f>
        <v/>
      </c>
      <c r="AG112" s="181" t="str">
        <f>Exclosure.data.RAW!AP112 &amp; ""</f>
        <v/>
      </c>
      <c r="AH112" s="181" t="str">
        <f>Exclosure.data.RAW!AQ112 &amp; ""</f>
        <v/>
      </c>
      <c r="AI112" s="181" t="str">
        <f>Exclosure.data.RAW!AR112 &amp; ""</f>
        <v/>
      </c>
      <c r="AJ112" s="181" t="str">
        <f>Exclosure.data.RAW!AS112 &amp; ""</f>
        <v/>
      </c>
      <c r="AK112" s="181" t="str">
        <f>Exclosure.data.RAW!AT112 &amp; ""</f>
        <v>0.26</v>
      </c>
      <c r="AL112" s="181" t="str">
        <f>Exclosure.data.RAW!AU112 &amp; ""</f>
        <v/>
      </c>
      <c r="AM112" s="181" t="str">
        <f>Exclosure.data.RAW!AV112 &amp; ""</f>
        <v>1.1</v>
      </c>
      <c r="AN112" s="181" t="str">
        <f>Exclosure.data.RAW!AW112 &amp; ""</f>
        <v>0.95</v>
      </c>
      <c r="AO112" s="181" t="str">
        <f>Exclosure.data.RAW!AX112 &amp; ""</f>
        <v/>
      </c>
      <c r="AP112" s="181" t="str">
        <f>Exclosure.data.RAW!AY112 &amp; ""</f>
        <v/>
      </c>
      <c r="AQ112" s="181" t="str">
        <f>Exclosure.data.RAW!AZ112 &amp; ""</f>
        <v>0.2</v>
      </c>
      <c r="AR112" s="181" t="str">
        <f>Exclosure.data.RAW!BA112 &amp; ""</f>
        <v>0.36</v>
      </c>
      <c r="AS112" s="181" t="str">
        <f>Exclosure.data.RAW!BB112 &amp; ""</f>
        <v/>
      </c>
      <c r="AT112" s="181" t="str">
        <f>Exclosure.data.RAW!BC112 &amp; ""</f>
        <v/>
      </c>
      <c r="AU112" s="54" t="str">
        <f>Exclosure.data.RAW!BD112</f>
        <v/>
      </c>
      <c r="AV112" s="54">
        <f>Exclosure.data.RAW!BE112</f>
        <v>0.26</v>
      </c>
      <c r="AW112" s="54">
        <f>Exclosure.data.RAW!BF112</f>
        <v>1.1000000000000001</v>
      </c>
      <c r="AX112" s="54">
        <f>Exclosure.data.RAW!BG112</f>
        <v>0.2</v>
      </c>
    </row>
    <row r="113" spans="1:50" x14ac:dyDescent="0.25">
      <c r="A113" s="12" t="str">
        <f>Exclosure.data.RAW!A113</f>
        <v>SE_3_EX2_H2</v>
      </c>
      <c r="B113" s="4" t="str">
        <f>Exclosure.data.RAW!B113</f>
        <v>SE_3_H2</v>
      </c>
      <c r="C113" s="4" t="str">
        <f>Exclosure.data.RAW!C113</f>
        <v>SE</v>
      </c>
      <c r="D113" s="4" t="str">
        <f>Exclosure.data.RAW!D113</f>
        <v>SE_3</v>
      </c>
      <c r="E113" s="4" t="str">
        <f>Exclosure.data.RAW!E113</f>
        <v>Seronera</v>
      </c>
      <c r="F113" s="12" t="str">
        <f>Exclosure.data.RAW!F113</f>
        <v>SE</v>
      </c>
      <c r="G113" s="12" t="str">
        <f>Exclosure.data.RAW!G113</f>
        <v>W</v>
      </c>
      <c r="H113" s="22">
        <f>Exclosure.data.RAW!H113</f>
        <v>3</v>
      </c>
      <c r="I113" s="12" t="str">
        <f>Exclosure.data.RAW!I113</f>
        <v>EX2</v>
      </c>
      <c r="J113" s="12" t="str">
        <f>Exclosure.data.RAW!J113</f>
        <v>H2</v>
      </c>
      <c r="K113" s="22">
        <f>Exclosure.data.RAW!K113</f>
        <v>1027</v>
      </c>
      <c r="L113" s="75">
        <f>Exclosure.data.RAW!L113</f>
        <v>-2.4379910339999999</v>
      </c>
      <c r="M113" s="75">
        <f>Exclosure.data.RAW!M113</f>
        <v>34.855417963000001</v>
      </c>
      <c r="N113" s="16">
        <f>Exclosure.data.RAW!N113</f>
        <v>42812</v>
      </c>
      <c r="O113" s="16">
        <f>Exclosure.data.RAW!O113</f>
        <v>42872</v>
      </c>
      <c r="P113" s="22" t="str">
        <f>Exclosure.data.RAW!P113 &amp; ""</f>
        <v>60</v>
      </c>
      <c r="Q113" s="52" t="str">
        <f>Exclosure.data.RAW!Q113 &amp; ""</f>
        <v>136.415489476</v>
      </c>
      <c r="R113" s="52" t="str">
        <f>Exclosure.data.RAW!R113 &amp; ""</f>
        <v>529.975008845</v>
      </c>
      <c r="S113" s="68" t="str">
        <f>Exclosure.data.RAW!S113</f>
        <v>Dig.mac</v>
      </c>
      <c r="T113" s="180" t="str">
        <f>Exclosure.data.RAW!T113 &amp; ""</f>
        <v>5.1</v>
      </c>
      <c r="U113" s="180" t="str">
        <f>Exclosure.data.RAW!U113 &amp; ""</f>
        <v>7.8</v>
      </c>
      <c r="V113" s="180" t="str">
        <f>Exclosure.data.RAW!V113 &amp; ""</f>
        <v>15</v>
      </c>
      <c r="W113" s="180" t="str">
        <f>Exclosure.data.RAW!W113 &amp; ""</f>
        <v>50</v>
      </c>
      <c r="X113" s="178" t="str">
        <f>Exclosure.data.RAW!Z113 &amp; ""</f>
        <v>3.6</v>
      </c>
      <c r="Y113" s="178" t="str">
        <f>Exclosure.data.RAW!AA113 &amp; ""</f>
        <v>24.6</v>
      </c>
      <c r="Z113" s="178" t="str">
        <f>Exclosure.data.RAW!AB113 &amp; ""</f>
        <v>10</v>
      </c>
      <c r="AA113" s="178" t="str">
        <f>Exclosure.data.RAW!AC113 &amp; ""</f>
        <v>70</v>
      </c>
      <c r="AB113" s="181" t="str">
        <f>Exclosure.data.RAW!AH113 &amp; ""</f>
        <v>5.26</v>
      </c>
      <c r="AC113" s="181" t="str">
        <f>Exclosure.data.RAW!AK113 &amp; ""</f>
        <v>58.58</v>
      </c>
      <c r="AD113" s="181">
        <f>Exclosure.data.RAW!BH113</f>
        <v>63.839999999999996</v>
      </c>
      <c r="AE113" s="181" t="str">
        <f>Exclosure.data.RAW!AN113 &amp; ""</f>
        <v>0.95</v>
      </c>
      <c r="AF113" s="181" t="str">
        <f>Exclosure.data.RAW!AO113 &amp; ""</f>
        <v/>
      </c>
      <c r="AG113" s="181" t="str">
        <f>Exclosure.data.RAW!AP113 &amp; ""</f>
        <v/>
      </c>
      <c r="AH113" s="181" t="str">
        <f>Exclosure.data.RAW!AQ113 &amp; ""</f>
        <v/>
      </c>
      <c r="AI113" s="181" t="str">
        <f>Exclosure.data.RAW!AR113 &amp; ""</f>
        <v>0.18</v>
      </c>
      <c r="AJ113" s="181" t="str">
        <f>Exclosure.data.RAW!AS113 &amp; ""</f>
        <v/>
      </c>
      <c r="AK113" s="181" t="str">
        <f>Exclosure.data.RAW!AT113 &amp; ""</f>
        <v>0.36</v>
      </c>
      <c r="AL113" s="181" t="str">
        <f>Exclosure.data.RAW!AU113 &amp; ""</f>
        <v/>
      </c>
      <c r="AM113" s="181" t="str">
        <f>Exclosure.data.RAW!AV113 &amp; ""</f>
        <v>1.1</v>
      </c>
      <c r="AN113" s="181" t="str">
        <f>Exclosure.data.RAW!AW113 &amp; ""</f>
        <v>1.23</v>
      </c>
      <c r="AO113" s="181" t="str">
        <f>Exclosure.data.RAW!AX113 &amp; ""</f>
        <v/>
      </c>
      <c r="AP113" s="181" t="str">
        <f>Exclosure.data.RAW!AY113 &amp; ""</f>
        <v/>
      </c>
      <c r="AQ113" s="181" t="str">
        <f>Exclosure.data.RAW!AZ113 &amp; ""</f>
        <v>0.15</v>
      </c>
      <c r="AR113" s="181" t="str">
        <f>Exclosure.data.RAW!BA113 &amp; ""</f>
        <v>0.3</v>
      </c>
      <c r="AS113" s="181" t="str">
        <f>Exclosure.data.RAW!BB113 &amp; ""</f>
        <v/>
      </c>
      <c r="AT113" s="181" t="str">
        <f>Exclosure.data.RAW!BC113 &amp; ""</f>
        <v/>
      </c>
      <c r="AU113" s="54">
        <f>Exclosure.data.RAW!BD113</f>
        <v>0.95</v>
      </c>
      <c r="AV113" s="54">
        <f>Exclosure.data.RAW!BE113</f>
        <v>0.36</v>
      </c>
      <c r="AW113" s="54">
        <f>Exclosure.data.RAW!BF113</f>
        <v>1.1000000000000001</v>
      </c>
      <c r="AX113" s="54">
        <f>Exclosure.data.RAW!BG113</f>
        <v>0.15</v>
      </c>
    </row>
    <row r="114" spans="1:50" x14ac:dyDescent="0.25">
      <c r="A114" s="12" t="str">
        <f>Exclosure.data.RAW!A114</f>
        <v>SE_3_OP_H2</v>
      </c>
      <c r="B114" s="4" t="str">
        <f>Exclosure.data.RAW!B114</f>
        <v>SE_3_H2</v>
      </c>
      <c r="C114" s="4" t="str">
        <f>Exclosure.data.RAW!C114</f>
        <v>SE</v>
      </c>
      <c r="D114" s="4" t="str">
        <f>Exclosure.data.RAW!D114</f>
        <v>SE_3</v>
      </c>
      <c r="E114" s="4" t="str">
        <f>Exclosure.data.RAW!E114</f>
        <v>Seronera</v>
      </c>
      <c r="F114" s="12" t="str">
        <f>Exclosure.data.RAW!F114</f>
        <v>SE</v>
      </c>
      <c r="G114" s="12" t="str">
        <f>Exclosure.data.RAW!G114</f>
        <v>W</v>
      </c>
      <c r="H114" s="22">
        <f>Exclosure.data.RAW!H114</f>
        <v>3</v>
      </c>
      <c r="I114" s="12" t="str">
        <f>Exclosure.data.RAW!I114</f>
        <v>OP</v>
      </c>
      <c r="J114" s="12" t="str">
        <f>Exclosure.data.RAW!J114</f>
        <v>H2</v>
      </c>
      <c r="K114" s="22">
        <f>Exclosure.data.RAW!K114</f>
        <v>1027</v>
      </c>
      <c r="L114" s="75">
        <f>Exclosure.data.RAW!L114</f>
        <v>-2.4379910339999999</v>
      </c>
      <c r="M114" s="75">
        <f>Exclosure.data.RAW!M114</f>
        <v>34.855417963000001</v>
      </c>
      <c r="N114" s="16">
        <f>Exclosure.data.RAW!N114</f>
        <v>42812</v>
      </c>
      <c r="O114" s="16">
        <f>Exclosure.data.RAW!O114</f>
        <v>42872</v>
      </c>
      <c r="P114" s="22" t="str">
        <f>Exclosure.data.RAW!P114 &amp; ""</f>
        <v>60</v>
      </c>
      <c r="Q114" s="52" t="str">
        <f>Exclosure.data.RAW!Q114 &amp; ""</f>
        <v>136.415489476</v>
      </c>
      <c r="R114" s="52" t="str">
        <f>Exclosure.data.RAW!R114 &amp; ""</f>
        <v>666.390498321</v>
      </c>
      <c r="S114" s="68" t="str">
        <f>Exclosure.data.RAW!S114</f>
        <v>Dig.mac</v>
      </c>
      <c r="T114" s="180" t="str">
        <f>Exclosure.data.RAW!T114 &amp; ""</f>
        <v>3.9</v>
      </c>
      <c r="U114" s="180" t="str">
        <f>Exclosure.data.RAW!U114 &amp; ""</f>
        <v>7.7</v>
      </c>
      <c r="V114" s="180" t="str">
        <f>Exclosure.data.RAW!V114 &amp; ""</f>
        <v>15</v>
      </c>
      <c r="W114" s="180" t="str">
        <f>Exclosure.data.RAW!W114 &amp; ""</f>
        <v>45</v>
      </c>
      <c r="X114" s="178" t="str">
        <f>Exclosure.data.RAW!Z114 &amp; ""</f>
        <v>4.5</v>
      </c>
      <c r="Y114" s="178" t="str">
        <f>Exclosure.data.RAW!AA114 &amp; ""</f>
        <v>22.4</v>
      </c>
      <c r="Z114" s="178" t="str">
        <f>Exclosure.data.RAW!AB114 &amp; ""</f>
        <v>20</v>
      </c>
      <c r="AA114" s="178" t="str">
        <f>Exclosure.data.RAW!AC114 &amp; ""</f>
        <v>55</v>
      </c>
      <c r="AB114" s="181" t="str">
        <f>Exclosure.data.RAW!AH114 &amp; ""</f>
        <v>21.55</v>
      </c>
      <c r="AC114" s="181" t="str">
        <f>Exclosure.data.RAW!AK114 &amp; ""</f>
        <v>33.02</v>
      </c>
      <c r="AD114" s="181">
        <f>Exclosure.data.RAW!BH114</f>
        <v>54.570000000000007</v>
      </c>
      <c r="AE114" s="181" t="str">
        <f>Exclosure.data.RAW!AN114 &amp; ""</f>
        <v>1.05</v>
      </c>
      <c r="AF114" s="181" t="str">
        <f>Exclosure.data.RAW!AO114 &amp; ""</f>
        <v>1.02</v>
      </c>
      <c r="AG114" s="181" t="str">
        <f>Exclosure.data.RAW!AP114 &amp; ""</f>
        <v/>
      </c>
      <c r="AH114" s="181" t="str">
        <f>Exclosure.data.RAW!AQ114 &amp; ""</f>
        <v/>
      </c>
      <c r="AI114" s="181" t="str">
        <f>Exclosure.data.RAW!AR114 &amp; ""</f>
        <v>0.17</v>
      </c>
      <c r="AJ114" s="181" t="str">
        <f>Exclosure.data.RAW!AS114 &amp; ""</f>
        <v>0.3</v>
      </c>
      <c r="AK114" s="181" t="str">
        <f>Exclosure.data.RAW!AT114 &amp; ""</f>
        <v>0.23</v>
      </c>
      <c r="AL114" s="181" t="str">
        <f>Exclosure.data.RAW!AU114 &amp; ""</f>
        <v/>
      </c>
      <c r="AM114" s="181" t="str">
        <f>Exclosure.data.RAW!AV114 &amp; ""</f>
        <v>1.19</v>
      </c>
      <c r="AN114" s="181" t="str">
        <f>Exclosure.data.RAW!AW114 &amp; ""</f>
        <v>1.33</v>
      </c>
      <c r="AO114" s="181" t="str">
        <f>Exclosure.data.RAW!AX114 &amp; ""</f>
        <v/>
      </c>
      <c r="AP114" s="181" t="str">
        <f>Exclosure.data.RAW!AY114 &amp; ""</f>
        <v/>
      </c>
      <c r="AQ114" s="181" t="str">
        <f>Exclosure.data.RAW!AZ114 &amp; ""</f>
        <v>0.17</v>
      </c>
      <c r="AR114" s="181" t="str">
        <f>Exclosure.data.RAW!BA114 &amp; ""</f>
        <v>0.49</v>
      </c>
      <c r="AS114" s="181" t="str">
        <f>Exclosure.data.RAW!BB114 &amp; ""</f>
        <v/>
      </c>
      <c r="AT114" s="181" t="str">
        <f>Exclosure.data.RAW!BC114 &amp; ""</f>
        <v/>
      </c>
      <c r="AU114" s="54">
        <f>Exclosure.data.RAW!BD114</f>
        <v>1.05</v>
      </c>
      <c r="AV114" s="54">
        <f>Exclosure.data.RAW!BE114</f>
        <v>0.23</v>
      </c>
      <c r="AW114" s="54">
        <f>Exclosure.data.RAW!BF114</f>
        <v>1.19</v>
      </c>
      <c r="AX114" s="54">
        <f>Exclosure.data.RAW!BG114</f>
        <v>0.17</v>
      </c>
    </row>
    <row r="115" spans="1:50" x14ac:dyDescent="0.25">
      <c r="A115" s="12" t="str">
        <f>Exclosure.data.RAW!A115</f>
        <v>SE_4_EX_H2</v>
      </c>
      <c r="B115" s="4" t="str">
        <f>Exclosure.data.RAW!B115</f>
        <v>SE_4_H2</v>
      </c>
      <c r="C115" s="4" t="str">
        <f>Exclosure.data.RAW!C115</f>
        <v>SE</v>
      </c>
      <c r="D115" s="4" t="str">
        <f>Exclosure.data.RAW!D115</f>
        <v>SE_4</v>
      </c>
      <c r="E115" s="4" t="str">
        <f>Exclosure.data.RAW!E115</f>
        <v>Seronera</v>
      </c>
      <c r="F115" s="12" t="str">
        <f>Exclosure.data.RAW!F115</f>
        <v>SE</v>
      </c>
      <c r="G115" s="12" t="str">
        <f>Exclosure.data.RAW!G115</f>
        <v>W</v>
      </c>
      <c r="H115" s="22">
        <f>Exclosure.data.RAW!H115</f>
        <v>4</v>
      </c>
      <c r="I115" s="12" t="str">
        <f>Exclosure.data.RAW!I115</f>
        <v>EX</v>
      </c>
      <c r="J115" s="12" t="str">
        <f>Exclosure.data.RAW!J115</f>
        <v>H2</v>
      </c>
      <c r="K115" s="79">
        <f>Exclosure.data.RAW!K115</f>
        <v>1026</v>
      </c>
      <c r="L115" s="77">
        <f>Exclosure.data.RAW!L115</f>
        <v>-2.4380789599999999</v>
      </c>
      <c r="M115" s="77">
        <f>Exclosure.data.RAW!M115</f>
        <v>34.854988976999998</v>
      </c>
      <c r="N115" s="16">
        <f>Exclosure.data.RAW!N115</f>
        <v>42812</v>
      </c>
      <c r="O115" s="16">
        <f>Exclosure.data.RAW!O115</f>
        <v>42872</v>
      </c>
      <c r="P115" s="22" t="str">
        <f>Exclosure.data.RAW!P115 &amp; ""</f>
        <v>60</v>
      </c>
      <c r="Q115" s="52" t="str">
        <f>Exclosure.data.RAW!Q115 &amp; ""</f>
        <v>136.415489476</v>
      </c>
      <c r="R115" s="52" t="str">
        <f>Exclosure.data.RAW!R115 &amp; ""</f>
        <v>393.559519369</v>
      </c>
      <c r="S115" s="68" t="str">
        <f>Exclosure.data.RAW!S115</f>
        <v>Dig.mac</v>
      </c>
      <c r="T115" s="180" t="str">
        <f>Exclosure.data.RAW!T115 &amp; ""</f>
        <v>4</v>
      </c>
      <c r="U115" s="180" t="str">
        <f>Exclosure.data.RAW!U115 &amp; ""</f>
        <v>10.1</v>
      </c>
      <c r="V115" s="180" t="str">
        <f>Exclosure.data.RAW!V115 &amp; ""</f>
        <v>6</v>
      </c>
      <c r="W115" s="180" t="str">
        <f>Exclosure.data.RAW!W115 &amp; ""</f>
        <v>50</v>
      </c>
      <c r="X115" s="178" t="str">
        <f>Exclosure.data.RAW!Z115 &amp; ""</f>
        <v>5.5</v>
      </c>
      <c r="Y115" s="178" t="str">
        <f>Exclosure.data.RAW!AA115 &amp; ""</f>
        <v>24.4</v>
      </c>
      <c r="Z115" s="178" t="str">
        <f>Exclosure.data.RAW!AB115 &amp; ""</f>
        <v>20</v>
      </c>
      <c r="AA115" s="178" t="str">
        <f>Exclosure.data.RAW!AC115 &amp; ""</f>
        <v>60</v>
      </c>
      <c r="AB115" s="181" t="str">
        <f>Exclosure.data.RAW!AH115 &amp; ""</f>
        <v>8.14</v>
      </c>
      <c r="AC115" s="181" t="str">
        <f>Exclosure.data.RAW!AK115 &amp; ""</f>
        <v>53.85</v>
      </c>
      <c r="AD115" s="181">
        <f>Exclosure.data.RAW!BH115</f>
        <v>61.99</v>
      </c>
      <c r="AE115" s="181" t="str">
        <f>Exclosure.data.RAW!AN115 &amp; ""</f>
        <v/>
      </c>
      <c r="AF115" s="181" t="str">
        <f>Exclosure.data.RAW!AO115 &amp; ""</f>
        <v>1.3</v>
      </c>
      <c r="AG115" s="181" t="str">
        <f>Exclosure.data.RAW!AP115 &amp; ""</f>
        <v/>
      </c>
      <c r="AH115" s="181" t="str">
        <f>Exclosure.data.RAW!AQ115 &amp; ""</f>
        <v/>
      </c>
      <c r="AI115" s="181" t="str">
        <f>Exclosure.data.RAW!AR115 &amp; ""</f>
        <v/>
      </c>
      <c r="AJ115" s="181" t="str">
        <f>Exclosure.data.RAW!AS115 &amp; ""</f>
        <v>0.33</v>
      </c>
      <c r="AK115" s="181" t="str">
        <f>Exclosure.data.RAW!AT115 &amp; ""</f>
        <v>0.44</v>
      </c>
      <c r="AL115" s="181" t="str">
        <f>Exclosure.data.RAW!AU115 &amp; ""</f>
        <v/>
      </c>
      <c r="AM115" s="181" t="str">
        <f>Exclosure.data.RAW!AV115 &amp; ""</f>
        <v>1.65</v>
      </c>
      <c r="AN115" s="181" t="str">
        <f>Exclosure.data.RAW!AW115 &amp; ""</f>
        <v>1.47</v>
      </c>
      <c r="AO115" s="181" t="str">
        <f>Exclosure.data.RAW!AX115 &amp; ""</f>
        <v/>
      </c>
      <c r="AP115" s="181" t="str">
        <f>Exclosure.data.RAW!AY115 &amp; ""</f>
        <v/>
      </c>
      <c r="AQ115" s="181" t="str">
        <f>Exclosure.data.RAW!AZ115 &amp; ""</f>
        <v>0.05</v>
      </c>
      <c r="AR115" s="181" t="str">
        <f>Exclosure.data.RAW!BA115 &amp; ""</f>
        <v>0.27</v>
      </c>
      <c r="AS115" s="181" t="str">
        <f>Exclosure.data.RAW!BB115 &amp; ""</f>
        <v/>
      </c>
      <c r="AT115" s="181" t="str">
        <f>Exclosure.data.RAW!BC115 &amp; ""</f>
        <v/>
      </c>
      <c r="AU115" s="54">
        <f>Exclosure.data.RAW!BD115</f>
        <v>1.3</v>
      </c>
      <c r="AV115" s="54">
        <f>Exclosure.data.RAW!BE115</f>
        <v>0.44</v>
      </c>
      <c r="AW115" s="54">
        <f>Exclosure.data.RAW!BF115</f>
        <v>1.65</v>
      </c>
      <c r="AX115" s="54">
        <f>Exclosure.data.RAW!BG115</f>
        <v>0.05</v>
      </c>
    </row>
    <row r="116" spans="1:50" x14ac:dyDescent="0.25">
      <c r="A116" s="12" t="str">
        <f>Exclosure.data.RAW!A116</f>
        <v>SE_4_EX2_H2</v>
      </c>
      <c r="B116" s="4" t="str">
        <f>Exclosure.data.RAW!B116</f>
        <v>SE_4_H2</v>
      </c>
      <c r="C116" s="4" t="str">
        <f>Exclosure.data.RAW!C116</f>
        <v>SE</v>
      </c>
      <c r="D116" s="4" t="str">
        <f>Exclosure.data.RAW!D116</f>
        <v>SE_4</v>
      </c>
      <c r="E116" s="4" t="str">
        <f>Exclosure.data.RAW!E116</f>
        <v>Seronera</v>
      </c>
      <c r="F116" s="12" t="str">
        <f>Exclosure.data.RAW!F116</f>
        <v>SE</v>
      </c>
      <c r="G116" s="12" t="str">
        <f>Exclosure.data.RAW!G116</f>
        <v>W</v>
      </c>
      <c r="H116" s="22">
        <f>Exclosure.data.RAW!H116</f>
        <v>4</v>
      </c>
      <c r="I116" s="12" t="str">
        <f>Exclosure.data.RAW!I116</f>
        <v>EX2</v>
      </c>
      <c r="J116" s="12" t="str">
        <f>Exclosure.data.RAW!J116</f>
        <v>H2</v>
      </c>
      <c r="K116" s="79">
        <f>Exclosure.data.RAW!K116</f>
        <v>1026</v>
      </c>
      <c r="L116" s="77">
        <f>Exclosure.data.RAW!L116</f>
        <v>-2.4380789599999999</v>
      </c>
      <c r="M116" s="77">
        <f>Exclosure.data.RAW!M116</f>
        <v>34.854988976999998</v>
      </c>
      <c r="N116" s="16">
        <f>Exclosure.data.RAW!N116</f>
        <v>42812</v>
      </c>
      <c r="O116" s="16">
        <f>Exclosure.data.RAW!O116</f>
        <v>42872</v>
      </c>
      <c r="P116" s="22" t="str">
        <f>Exclosure.data.RAW!P116 &amp; ""</f>
        <v>60</v>
      </c>
      <c r="Q116" s="52" t="str">
        <f>Exclosure.data.RAW!Q116 &amp; ""</f>
        <v>136.415489476</v>
      </c>
      <c r="R116" s="52" t="str">
        <f>Exclosure.data.RAW!R116 &amp; ""</f>
        <v>529.975008845</v>
      </c>
      <c r="S116" s="68" t="str">
        <f>Exclosure.data.RAW!S116</f>
        <v>Dig.mac</v>
      </c>
      <c r="T116" s="180" t="str">
        <f>Exclosure.data.RAW!T116 &amp; ""</f>
        <v>5.3</v>
      </c>
      <c r="U116" s="180" t="str">
        <f>Exclosure.data.RAW!U116 &amp; ""</f>
        <v>7</v>
      </c>
      <c r="V116" s="180" t="str">
        <f>Exclosure.data.RAW!V116 &amp; ""</f>
        <v>25</v>
      </c>
      <c r="W116" s="180" t="str">
        <f>Exclosure.data.RAW!W116 &amp; ""</f>
        <v>65</v>
      </c>
      <c r="X116" s="178" t="str">
        <f>Exclosure.data.RAW!Z116 &amp; ""</f>
        <v>10.5</v>
      </c>
      <c r="Y116" s="178" t="str">
        <f>Exclosure.data.RAW!AA116 &amp; ""</f>
        <v>28</v>
      </c>
      <c r="Z116" s="178" t="str">
        <f>Exclosure.data.RAW!AB116 &amp; ""</f>
        <v>25</v>
      </c>
      <c r="AA116" s="178" t="str">
        <f>Exclosure.data.RAW!AC116 &amp; ""</f>
        <v>85</v>
      </c>
      <c r="AB116" s="181" t="str">
        <f>Exclosure.data.RAW!AH116 &amp; ""</f>
        <v>21.61</v>
      </c>
      <c r="AC116" s="181" t="str">
        <f>Exclosure.data.RAW!AK116 &amp; ""</f>
        <v>66.91</v>
      </c>
      <c r="AD116" s="181">
        <f>Exclosure.data.RAW!BH116</f>
        <v>88.52</v>
      </c>
      <c r="AE116" s="181" t="str">
        <f>Exclosure.data.RAW!AN116 &amp; ""</f>
        <v>4.24</v>
      </c>
      <c r="AF116" s="181" t="str">
        <f>Exclosure.data.RAW!AO116 &amp; ""</f>
        <v>1.12</v>
      </c>
      <c r="AG116" s="181" t="str">
        <f>Exclosure.data.RAW!AP116 &amp; ""</f>
        <v/>
      </c>
      <c r="AH116" s="181" t="str">
        <f>Exclosure.data.RAW!AQ116 &amp; ""</f>
        <v/>
      </c>
      <c r="AI116" s="181" t="str">
        <f>Exclosure.data.RAW!AR116 &amp; ""</f>
        <v>0.15</v>
      </c>
      <c r="AJ116" s="181" t="str">
        <f>Exclosure.data.RAW!AS116 &amp; ""</f>
        <v>0.28</v>
      </c>
      <c r="AK116" s="181" t="str">
        <f>Exclosure.data.RAW!AT116 &amp; ""</f>
        <v/>
      </c>
      <c r="AL116" s="181" t="str">
        <f>Exclosure.data.RAW!AU116 &amp; ""</f>
        <v/>
      </c>
      <c r="AM116" s="181" t="str">
        <f>Exclosure.data.RAW!AV116 &amp; ""</f>
        <v>1.12</v>
      </c>
      <c r="AN116" s="181" t="str">
        <f>Exclosure.data.RAW!AW116 &amp; ""</f>
        <v>1.12</v>
      </c>
      <c r="AO116" s="181" t="str">
        <f>Exclosure.data.RAW!AX116 &amp; ""</f>
        <v/>
      </c>
      <c r="AP116" s="181" t="str">
        <f>Exclosure.data.RAW!AY116 &amp; ""</f>
        <v/>
      </c>
      <c r="AQ116" s="181" t="str">
        <f>Exclosure.data.RAW!AZ116 &amp; ""</f>
        <v>0.12</v>
      </c>
      <c r="AR116" s="181" t="str">
        <f>Exclosure.data.RAW!BA116 &amp; ""</f>
        <v>0.21</v>
      </c>
      <c r="AS116" s="181" t="str">
        <f>Exclosure.data.RAW!BB116 &amp; ""</f>
        <v/>
      </c>
      <c r="AT116" s="181" t="str">
        <f>Exclosure.data.RAW!BC116 &amp; ""</f>
        <v/>
      </c>
      <c r="AU116" s="54">
        <f>Exclosure.data.RAW!BD116</f>
        <v>4.24</v>
      </c>
      <c r="AV116" s="54">
        <f>Exclosure.data.RAW!BE116</f>
        <v>0.15</v>
      </c>
      <c r="AW116" s="54">
        <f>Exclosure.data.RAW!BF116</f>
        <v>1.1200000000000001</v>
      </c>
      <c r="AX116" s="54">
        <f>Exclosure.data.RAW!BG116</f>
        <v>0.12</v>
      </c>
    </row>
    <row r="117" spans="1:50" x14ac:dyDescent="0.25">
      <c r="A117" s="33" t="str">
        <f>Exclosure.data.RAW!A117</f>
        <v>SE_4_OP_H2</v>
      </c>
      <c r="B117" s="35" t="str">
        <f>Exclosure.data.RAW!B117</f>
        <v>SE_4_H2</v>
      </c>
      <c r="C117" s="35" t="str">
        <f>Exclosure.data.RAW!C117</f>
        <v>SE</v>
      </c>
      <c r="D117" s="35" t="str">
        <f>Exclosure.data.RAW!D117</f>
        <v>SE_4</v>
      </c>
      <c r="E117" s="35" t="str">
        <f>Exclosure.data.RAW!E117</f>
        <v>Seronera</v>
      </c>
      <c r="F117" s="33" t="str">
        <f>Exclosure.data.RAW!F117</f>
        <v>SE</v>
      </c>
      <c r="G117" s="33" t="str">
        <f>Exclosure.data.RAW!G117</f>
        <v>W</v>
      </c>
      <c r="H117" s="47">
        <f>Exclosure.data.RAW!H117</f>
        <v>4</v>
      </c>
      <c r="I117" s="33" t="str">
        <f>Exclosure.data.RAW!I117</f>
        <v>OP</v>
      </c>
      <c r="J117" s="33" t="str">
        <f>Exclosure.data.RAW!J117</f>
        <v>H2</v>
      </c>
      <c r="K117" s="47">
        <f>Exclosure.data.RAW!K117</f>
        <v>1026</v>
      </c>
      <c r="L117" s="76">
        <f>Exclosure.data.RAW!L117</f>
        <v>-2.4380789599999999</v>
      </c>
      <c r="M117" s="76">
        <f>Exclosure.data.RAW!M117</f>
        <v>34.854988976999998</v>
      </c>
      <c r="N117" s="40">
        <f>Exclosure.data.RAW!N117</f>
        <v>42812</v>
      </c>
      <c r="O117" s="40">
        <f>Exclosure.data.RAW!O117</f>
        <v>42872</v>
      </c>
      <c r="P117" s="22" t="str">
        <f>Exclosure.data.RAW!P117 &amp; ""</f>
        <v>60</v>
      </c>
      <c r="Q117" s="52" t="str">
        <f>Exclosure.data.RAW!Q117 &amp; ""</f>
        <v>136.415489476</v>
      </c>
      <c r="R117" s="52" t="str">
        <f>Exclosure.data.RAW!R117 &amp; ""</f>
        <v>666.390498321</v>
      </c>
      <c r="S117" s="69" t="str">
        <f>Exclosure.data.RAW!S117</f>
        <v>Dig.mac</v>
      </c>
      <c r="T117" s="180" t="str">
        <f>Exclosure.data.RAW!T117 &amp; ""</f>
        <v>3</v>
      </c>
      <c r="U117" s="180" t="str">
        <f>Exclosure.data.RAW!U117 &amp; ""</f>
        <v>6</v>
      </c>
      <c r="V117" s="180" t="str">
        <f>Exclosure.data.RAW!V117 &amp; ""</f>
        <v>4</v>
      </c>
      <c r="W117" s="180" t="str">
        <f>Exclosure.data.RAW!W117 &amp; ""</f>
        <v>45</v>
      </c>
      <c r="X117" s="178" t="str">
        <f>Exclosure.data.RAW!Z117 &amp; ""</f>
        <v>5</v>
      </c>
      <c r="Y117" s="178" t="str">
        <f>Exclosure.data.RAW!AA117 &amp; ""</f>
        <v>20.4</v>
      </c>
      <c r="Z117" s="178" t="str">
        <f>Exclosure.data.RAW!AB117 &amp; ""</f>
        <v>10</v>
      </c>
      <c r="AA117" s="178" t="str">
        <f>Exclosure.data.RAW!AC117 &amp; ""</f>
        <v>60</v>
      </c>
      <c r="AB117" s="181" t="str">
        <f>Exclosure.data.RAW!AH117 &amp; ""</f>
        <v>4.87</v>
      </c>
      <c r="AC117" s="181" t="str">
        <f>Exclosure.data.RAW!AK117 &amp; ""</f>
        <v>44.62</v>
      </c>
      <c r="AD117" s="181">
        <f>Exclosure.data.RAW!BH117</f>
        <v>49.489999999999995</v>
      </c>
      <c r="AE117" s="181" t="str">
        <f>Exclosure.data.RAW!AN117 &amp; ""</f>
        <v/>
      </c>
      <c r="AF117" s="181" t="str">
        <f>Exclosure.data.RAW!AO117 &amp; ""</f>
        <v/>
      </c>
      <c r="AG117" s="181" t="str">
        <f>Exclosure.data.RAW!AP117 &amp; ""</f>
        <v>0.95</v>
      </c>
      <c r="AH117" s="181" t="str">
        <f>Exclosure.data.RAW!AQ117 &amp; ""</f>
        <v/>
      </c>
      <c r="AI117" s="181" t="str">
        <f>Exclosure.data.RAW!AR117 &amp; ""</f>
        <v/>
      </c>
      <c r="AJ117" s="181" t="str">
        <f>Exclosure.data.RAW!AS117 &amp; ""</f>
        <v/>
      </c>
      <c r="AK117" s="181" t="str">
        <f>Exclosure.data.RAW!AT117 &amp; ""</f>
        <v>0.32</v>
      </c>
      <c r="AL117" s="181" t="str">
        <f>Exclosure.data.RAW!AU117 &amp; ""</f>
        <v/>
      </c>
      <c r="AM117" s="181" t="str">
        <f>Exclosure.data.RAW!AV117 &amp; ""</f>
        <v>1.23</v>
      </c>
      <c r="AN117" s="181" t="str">
        <f>Exclosure.data.RAW!AW117 &amp; ""</f>
        <v>1.16</v>
      </c>
      <c r="AO117" s="181" t="str">
        <f>Exclosure.data.RAW!AX117 &amp; ""</f>
        <v/>
      </c>
      <c r="AP117" s="181" t="str">
        <f>Exclosure.data.RAW!AY117 &amp; ""</f>
        <v/>
      </c>
      <c r="AQ117" s="181" t="str">
        <f>Exclosure.data.RAW!AZ117 &amp; ""</f>
        <v>0.25</v>
      </c>
      <c r="AR117" s="181" t="str">
        <f>Exclosure.data.RAW!BA117 &amp; ""</f>
        <v>0.22</v>
      </c>
      <c r="AS117" s="181" t="str">
        <f>Exclosure.data.RAW!BB117 &amp; ""</f>
        <v/>
      </c>
      <c r="AT117" s="181" t="str">
        <f>Exclosure.data.RAW!BC117 &amp; ""</f>
        <v/>
      </c>
      <c r="AU117" s="54">
        <f>Exclosure.data.RAW!BD117</f>
        <v>0.95</v>
      </c>
      <c r="AV117" s="54">
        <f>Exclosure.data.RAW!BE117</f>
        <v>0.32</v>
      </c>
      <c r="AW117" s="54">
        <f>Exclosure.data.RAW!BF117</f>
        <v>1.23</v>
      </c>
      <c r="AX117" s="54">
        <f>Exclosure.data.RAW!BG117</f>
        <v>0.25</v>
      </c>
    </row>
    <row r="118" spans="1:50" x14ac:dyDescent="0.25">
      <c r="A118" s="12" t="str">
        <f>Exclosure.data.RAW!A118</f>
        <v>WET_W_1_EX_H3</v>
      </c>
      <c r="B118" s="4" t="str">
        <f>Exclosure.data.RAW!B118</f>
        <v>WET_W_1_H3</v>
      </c>
      <c r="C118" s="4" t="str">
        <f>Exclosure.data.RAW!C118</f>
        <v>WET_W</v>
      </c>
      <c r="D118" s="4" t="str">
        <f>Exclosure.data.RAW!D118</f>
        <v>WET_W_1</v>
      </c>
      <c r="E118" s="4" t="str">
        <f>Exclosure.data.RAW!E118</f>
        <v>Handajega</v>
      </c>
      <c r="F118" s="12" t="str">
        <f>Exclosure.data.RAW!F118</f>
        <v>WET</v>
      </c>
      <c r="G118" s="12" t="str">
        <f>Exclosure.data.RAW!G118</f>
        <v>W</v>
      </c>
      <c r="H118" s="22">
        <f>Exclosure.data.RAW!H118</f>
        <v>1</v>
      </c>
      <c r="I118" s="12" t="str">
        <f>Exclosure.data.RAW!I118</f>
        <v>EX</v>
      </c>
      <c r="J118" s="12" t="str">
        <f>Exclosure.data.RAW!J118</f>
        <v>H3</v>
      </c>
      <c r="K118" s="21">
        <f>Exclosure.data.RAW!K118</f>
        <v>954</v>
      </c>
      <c r="L118" s="75">
        <f>Exclosure.data.RAW!L118</f>
        <v>-2.2724839860000001</v>
      </c>
      <c r="M118" s="75">
        <f>Exclosure.data.RAW!M118</f>
        <v>34.023325982999999</v>
      </c>
      <c r="N118" s="16">
        <f>Exclosure.data.RAW!N118</f>
        <v>42868</v>
      </c>
      <c r="O118" s="19">
        <f>Exclosure.data.RAW!O118</f>
        <v>42940</v>
      </c>
      <c r="P118" s="22" t="str">
        <f>Exclosure.data.RAW!P118 &amp; ""</f>
        <v>72</v>
      </c>
      <c r="Q118" s="52" t="str">
        <f>Exclosure.data.RAW!Q118 &amp; ""</f>
        <v>95.971684111</v>
      </c>
      <c r="R118" s="52" t="str">
        <f>Exclosure.data.RAW!R118 &amp; ""</f>
        <v>822.924218361</v>
      </c>
      <c r="S118" s="68" t="str">
        <f>Exclosure.data.RAW!S118</f>
        <v>The.tri</v>
      </c>
      <c r="T118" s="180" t="str">
        <f>Exclosure.data.RAW!T118 &amp; ""</f>
        <v>1.5</v>
      </c>
      <c r="U118" s="180" t="str">
        <f>Exclosure.data.RAW!U118 &amp; ""</f>
        <v>7.4</v>
      </c>
      <c r="V118" s="180" t="str">
        <f>Exclosure.data.RAW!V118 &amp; ""</f>
        <v>5</v>
      </c>
      <c r="W118" s="180" t="str">
        <f>Exclosure.data.RAW!W118 &amp; ""</f>
        <v>25</v>
      </c>
      <c r="X118" s="178" t="str">
        <f>Exclosure.data.RAW!Z118 &amp; ""</f>
        <v>1.6</v>
      </c>
      <c r="Y118" s="178" t="str">
        <f>Exclosure.data.RAW!AA118 &amp; ""</f>
        <v>7.2</v>
      </c>
      <c r="Z118" s="178" t="str">
        <f>Exclosure.data.RAW!AB118 &amp; ""</f>
        <v>5</v>
      </c>
      <c r="AA118" s="178" t="str">
        <f>Exclosure.data.RAW!AC118 &amp; ""</f>
        <v>17</v>
      </c>
      <c r="AB118" s="181" t="str">
        <f>Exclosure.data.RAW!AH118 &amp; ""</f>
        <v>8.41</v>
      </c>
      <c r="AC118" s="181" t="str">
        <f>Exclosure.data.RAW!AK118 &amp; ""</f>
        <v>14.08</v>
      </c>
      <c r="AD118" s="181">
        <f>Exclosure.data.RAW!BH118</f>
        <v>22.490000000000002</v>
      </c>
      <c r="AE118" s="181" t="str">
        <f>Exclosure.data.RAW!AN118 &amp; ""</f>
        <v>0.74</v>
      </c>
      <c r="AF118" s="181" t="str">
        <f>Exclosure.data.RAW!AO118 &amp; ""</f>
        <v/>
      </c>
      <c r="AG118" s="181" t="str">
        <f>Exclosure.data.RAW!AP118 &amp; ""</f>
        <v/>
      </c>
      <c r="AH118" s="181" t="str">
        <f>Exclosure.data.RAW!AQ118 &amp; ""</f>
        <v/>
      </c>
      <c r="AI118" s="181" t="str">
        <f>Exclosure.data.RAW!AR118 &amp; ""</f>
        <v>1.07</v>
      </c>
      <c r="AJ118" s="181" t="str">
        <f>Exclosure.data.RAW!AS118 &amp; ""</f>
        <v/>
      </c>
      <c r="AK118" s="181" t="str">
        <f>Exclosure.data.RAW!AT118 &amp; ""</f>
        <v/>
      </c>
      <c r="AL118" s="181" t="str">
        <f>Exclosure.data.RAW!AU118 &amp; ""</f>
        <v/>
      </c>
      <c r="AM118" s="181" t="str">
        <f>Exclosure.data.RAW!AV118 &amp; ""</f>
        <v>1.33</v>
      </c>
      <c r="AN118" s="181" t="str">
        <f>Exclosure.data.RAW!AW118 &amp; ""</f>
        <v/>
      </c>
      <c r="AO118" s="181" t="str">
        <f>Exclosure.data.RAW!AX118 &amp; ""</f>
        <v/>
      </c>
      <c r="AP118" s="181" t="str">
        <f>Exclosure.data.RAW!AY118 &amp; ""</f>
        <v/>
      </c>
      <c r="AQ118" s="181" t="str">
        <f>Exclosure.data.RAW!AZ118 &amp; ""</f>
        <v>0.16</v>
      </c>
      <c r="AR118" s="181" t="str">
        <f>Exclosure.data.RAW!BA118 &amp; ""</f>
        <v/>
      </c>
      <c r="AS118" s="181" t="str">
        <f>Exclosure.data.RAW!BB118 &amp; ""</f>
        <v/>
      </c>
      <c r="AT118" s="181" t="str">
        <f>Exclosure.data.RAW!BC118 &amp; ""</f>
        <v/>
      </c>
      <c r="AU118" s="54">
        <f>Exclosure.data.RAW!BD118</f>
        <v>0.74</v>
      </c>
      <c r="AV118" s="54">
        <f>Exclosure.data.RAW!BE118</f>
        <v>1.07</v>
      </c>
      <c r="AW118" s="54">
        <f>Exclosure.data.RAW!BF118</f>
        <v>1.33</v>
      </c>
      <c r="AX118" s="54">
        <f>Exclosure.data.RAW!BG118</f>
        <v>0.16</v>
      </c>
    </row>
    <row r="119" spans="1:50" x14ac:dyDescent="0.25">
      <c r="A119" s="12" t="str">
        <f>Exclosure.data.RAW!A119</f>
        <v>WET_W_1_OP_H3</v>
      </c>
      <c r="B119" s="4" t="str">
        <f>Exclosure.data.RAW!B119</f>
        <v>WET_W_1_H3</v>
      </c>
      <c r="C119" s="4" t="str">
        <f>Exclosure.data.RAW!C119</f>
        <v>WET_W</v>
      </c>
      <c r="D119" s="4" t="str">
        <f>Exclosure.data.RAW!D119</f>
        <v>WET_W_1</v>
      </c>
      <c r="E119" s="4" t="str">
        <f>Exclosure.data.RAW!E119</f>
        <v>Handajega</v>
      </c>
      <c r="F119" s="12" t="str">
        <f>Exclosure.data.RAW!F119</f>
        <v>WET</v>
      </c>
      <c r="G119" s="12" t="str">
        <f>Exclosure.data.RAW!G119</f>
        <v>W</v>
      </c>
      <c r="H119" s="22">
        <f>Exclosure.data.RAW!H119</f>
        <v>1</v>
      </c>
      <c r="I119" s="12" t="str">
        <f>Exclosure.data.RAW!I119</f>
        <v>OP</v>
      </c>
      <c r="J119" s="12" t="str">
        <f>Exclosure.data.RAW!J119</f>
        <v>H3</v>
      </c>
      <c r="K119" s="21">
        <f>Exclosure.data.RAW!K119</f>
        <v>954</v>
      </c>
      <c r="L119" s="75">
        <f>Exclosure.data.RAW!L119</f>
        <v>-2.2724839860000001</v>
      </c>
      <c r="M119" s="75">
        <f>Exclosure.data.RAW!M119</f>
        <v>34.023325982999999</v>
      </c>
      <c r="N119" s="16">
        <f>Exclosure.data.RAW!N119</f>
        <v>42868</v>
      </c>
      <c r="O119" s="19">
        <f>Exclosure.data.RAW!O119</f>
        <v>42940</v>
      </c>
      <c r="P119" s="22" t="str">
        <f>Exclosure.data.RAW!P119 &amp; ""</f>
        <v>72</v>
      </c>
      <c r="Q119" s="52" t="str">
        <f>Exclosure.data.RAW!Q119 &amp; ""</f>
        <v>95.971684111</v>
      </c>
      <c r="R119" s="52" t="str">
        <f>Exclosure.data.RAW!R119 &amp; ""</f>
        <v>918.895902472</v>
      </c>
      <c r="S119" s="68" t="str">
        <f>Exclosure.data.RAW!S119</f>
        <v>The.tri</v>
      </c>
      <c r="T119" s="180" t="str">
        <f>Exclosure.data.RAW!T119 &amp; ""</f>
        <v>4</v>
      </c>
      <c r="U119" s="180" t="str">
        <f>Exclosure.data.RAW!U119 &amp; ""</f>
        <v>12.2</v>
      </c>
      <c r="V119" s="180" t="str">
        <f>Exclosure.data.RAW!V119 &amp; ""</f>
        <v>12</v>
      </c>
      <c r="W119" s="180" t="str">
        <f>Exclosure.data.RAW!W119 &amp; ""</f>
        <v>35</v>
      </c>
      <c r="X119" s="178" t="str">
        <f>Exclosure.data.RAW!Z119 &amp; ""</f>
        <v>2</v>
      </c>
      <c r="Y119" s="178" t="str">
        <f>Exclosure.data.RAW!AA119 &amp; ""</f>
        <v>6.8</v>
      </c>
      <c r="Z119" s="178" t="str">
        <f>Exclosure.data.RAW!AB119 &amp; ""</f>
        <v>8</v>
      </c>
      <c r="AA119" s="178" t="str">
        <f>Exclosure.data.RAW!AC119 &amp; ""</f>
        <v>25</v>
      </c>
      <c r="AB119" s="181" t="str">
        <f>Exclosure.data.RAW!AH119 &amp; ""</f>
        <v>3.2</v>
      </c>
      <c r="AC119" s="181" t="str">
        <f>Exclosure.data.RAW!AK119 &amp; ""</f>
        <v>16.13</v>
      </c>
      <c r="AD119" s="181">
        <f>Exclosure.data.RAW!BH119</f>
        <v>19.329999999999998</v>
      </c>
      <c r="AE119" s="181" t="str">
        <f>Exclosure.data.RAW!AN119 &amp; ""</f>
        <v/>
      </c>
      <c r="AF119" s="181" t="str">
        <f>Exclosure.data.RAW!AO119 &amp; ""</f>
        <v/>
      </c>
      <c r="AG119" s="181" t="str">
        <f>Exclosure.data.RAW!AP119 &amp; ""</f>
        <v/>
      </c>
      <c r="AH119" s="181" t="str">
        <f>Exclosure.data.RAW!AQ119 &amp; ""</f>
        <v/>
      </c>
      <c r="AI119" s="181" t="str">
        <f>Exclosure.data.RAW!AR119 &amp; ""</f>
        <v/>
      </c>
      <c r="AJ119" s="181" t="str">
        <f>Exclosure.data.RAW!AS119 &amp; ""</f>
        <v/>
      </c>
      <c r="AK119" s="181" t="str">
        <f>Exclosure.data.RAW!AT119 &amp; ""</f>
        <v/>
      </c>
      <c r="AL119" s="181" t="str">
        <f>Exclosure.data.RAW!AU119 &amp; ""</f>
        <v/>
      </c>
      <c r="AM119" s="181" t="str">
        <f>Exclosure.data.RAW!AV119 &amp; ""</f>
        <v>1.09</v>
      </c>
      <c r="AN119" s="181" t="str">
        <f>Exclosure.data.RAW!AW119 &amp; ""</f>
        <v/>
      </c>
      <c r="AO119" s="181" t="str">
        <f>Exclosure.data.RAW!AX119 &amp; ""</f>
        <v/>
      </c>
      <c r="AP119" s="181" t="str">
        <f>Exclosure.data.RAW!AY119 &amp; ""</f>
        <v/>
      </c>
      <c r="AQ119" s="181" t="str">
        <f>Exclosure.data.RAW!AZ119 &amp; ""</f>
        <v>0.18</v>
      </c>
      <c r="AR119" s="181" t="str">
        <f>Exclosure.data.RAW!BA119 &amp; ""</f>
        <v/>
      </c>
      <c r="AS119" s="181" t="str">
        <f>Exclosure.data.RAW!BB119 &amp; ""</f>
        <v/>
      </c>
      <c r="AT119" s="181" t="str">
        <f>Exclosure.data.RAW!BC119 &amp; ""</f>
        <v/>
      </c>
      <c r="AU119" s="54" t="str">
        <f>Exclosure.data.RAW!BD119</f>
        <v/>
      </c>
      <c r="AV119" s="54" t="str">
        <f>Exclosure.data.RAW!BE119</f>
        <v/>
      </c>
      <c r="AW119" s="54">
        <f>Exclosure.data.RAW!BF119</f>
        <v>1.0900000000000001</v>
      </c>
      <c r="AX119" s="54">
        <f>Exclosure.data.RAW!BG119</f>
        <v>0.18</v>
      </c>
    </row>
    <row r="120" spans="1:50" x14ac:dyDescent="0.25">
      <c r="A120" s="12" t="str">
        <f>Exclosure.data.RAW!A120</f>
        <v>WET_W_2_EX_H3</v>
      </c>
      <c r="B120" s="4" t="str">
        <f>Exclosure.data.RAW!B120</f>
        <v>WET_W_2_H3</v>
      </c>
      <c r="C120" s="4" t="str">
        <f>Exclosure.data.RAW!C120</f>
        <v>WET_W</v>
      </c>
      <c r="D120" s="4" t="str">
        <f>Exclosure.data.RAW!D120</f>
        <v>WET_W_2</v>
      </c>
      <c r="E120" s="4" t="str">
        <f>Exclosure.data.RAW!E120</f>
        <v>Handajega</v>
      </c>
      <c r="F120" s="12" t="str">
        <f>Exclosure.data.RAW!F120</f>
        <v>WET</v>
      </c>
      <c r="G120" s="12" t="str">
        <f>Exclosure.data.RAW!G120</f>
        <v>W</v>
      </c>
      <c r="H120" s="22">
        <f>Exclosure.data.RAW!H120</f>
        <v>2</v>
      </c>
      <c r="I120" s="12" t="str">
        <f>Exclosure.data.RAW!I120</f>
        <v>EX</v>
      </c>
      <c r="J120" s="12" t="str">
        <f>Exclosure.data.RAW!J120</f>
        <v>H3</v>
      </c>
      <c r="K120" s="21">
        <f>Exclosure.data.RAW!K120</f>
        <v>953</v>
      </c>
      <c r="L120" s="75">
        <f>Exclosure.data.RAW!L120</f>
        <v>-2.2783000210000002</v>
      </c>
      <c r="M120" s="75">
        <f>Exclosure.data.RAW!M120</f>
        <v>34.024458965000001</v>
      </c>
      <c r="N120" s="16">
        <f>Exclosure.data.RAW!N120</f>
        <v>42868</v>
      </c>
      <c r="O120" s="19">
        <f>Exclosure.data.RAW!O120</f>
        <v>42940</v>
      </c>
      <c r="P120" s="22" t="str">
        <f>Exclosure.data.RAW!P120 &amp; ""</f>
        <v>72</v>
      </c>
      <c r="Q120" s="52" t="str">
        <f>Exclosure.data.RAW!Q120 &amp; ""</f>
        <v>95.971684111</v>
      </c>
      <c r="R120" s="52" t="str">
        <f>Exclosure.data.RAW!R120 &amp; ""</f>
        <v>822.924218361</v>
      </c>
      <c r="S120" s="68" t="str">
        <f>Exclosure.data.RAW!S120</f>
        <v>The.tri</v>
      </c>
      <c r="T120" s="180" t="str">
        <f>Exclosure.data.RAW!T120 &amp; ""</f>
        <v>3</v>
      </c>
      <c r="U120" s="180" t="str">
        <f>Exclosure.data.RAW!U120 &amp; ""</f>
        <v>25.4</v>
      </c>
      <c r="V120" s="180" t="str">
        <f>Exclosure.data.RAW!V120 &amp; ""</f>
        <v>40</v>
      </c>
      <c r="W120" s="180" t="str">
        <f>Exclosure.data.RAW!W120 &amp; ""</f>
        <v>70</v>
      </c>
      <c r="X120" s="178" t="str">
        <f>Exclosure.data.RAW!Z120 &amp; ""</f>
        <v>2</v>
      </c>
      <c r="Y120" s="178" t="str">
        <f>Exclosure.data.RAW!AA120 &amp; ""</f>
        <v>4.2</v>
      </c>
      <c r="Z120" s="178" t="str">
        <f>Exclosure.data.RAW!AB120 &amp; ""</f>
        <v>10</v>
      </c>
      <c r="AA120" s="178" t="str">
        <f>Exclosure.data.RAW!AC120 &amp; ""</f>
        <v>27</v>
      </c>
      <c r="AB120" s="181" t="str">
        <f>Exclosure.data.RAW!AH120 &amp; ""</f>
        <v>7.67</v>
      </c>
      <c r="AC120" s="181" t="str">
        <f>Exclosure.data.RAW!AK120 &amp; ""</f>
        <v>23.28</v>
      </c>
      <c r="AD120" s="181">
        <f>Exclosure.data.RAW!BH120</f>
        <v>30.950000000000003</v>
      </c>
      <c r="AE120" s="181" t="str">
        <f>Exclosure.data.RAW!AN120 &amp; ""</f>
        <v/>
      </c>
      <c r="AF120" s="181" t="str">
        <f>Exclosure.data.RAW!AO120 &amp; ""</f>
        <v/>
      </c>
      <c r="AG120" s="181" t="str">
        <f>Exclosure.data.RAW!AP120 &amp; ""</f>
        <v/>
      </c>
      <c r="AH120" s="181" t="str">
        <f>Exclosure.data.RAW!AQ120 &amp; ""</f>
        <v/>
      </c>
      <c r="AI120" s="181" t="str">
        <f>Exclosure.data.RAW!AR120 &amp; ""</f>
        <v/>
      </c>
      <c r="AJ120" s="181" t="str">
        <f>Exclosure.data.RAW!AS120 &amp; ""</f>
        <v/>
      </c>
      <c r="AK120" s="181" t="str">
        <f>Exclosure.data.RAW!AT120 &amp; ""</f>
        <v/>
      </c>
      <c r="AL120" s="181" t="str">
        <f>Exclosure.data.RAW!AU120 &amp; ""</f>
        <v/>
      </c>
      <c r="AM120" s="181" t="str">
        <f>Exclosure.data.RAW!AV120 &amp; ""</f>
        <v>1.12</v>
      </c>
      <c r="AN120" s="181" t="str">
        <f>Exclosure.data.RAW!AW120 &amp; ""</f>
        <v/>
      </c>
      <c r="AO120" s="181" t="str">
        <f>Exclosure.data.RAW!AX120 &amp; ""</f>
        <v/>
      </c>
      <c r="AP120" s="181" t="str">
        <f>Exclosure.data.RAW!AY120 &amp; ""</f>
        <v/>
      </c>
      <c r="AQ120" s="181" t="str">
        <f>Exclosure.data.RAW!AZ120 &amp; ""</f>
        <v>0.22</v>
      </c>
      <c r="AR120" s="181" t="str">
        <f>Exclosure.data.RAW!BA120 &amp; ""</f>
        <v/>
      </c>
      <c r="AS120" s="181" t="str">
        <f>Exclosure.data.RAW!BB120 &amp; ""</f>
        <v/>
      </c>
      <c r="AT120" s="181" t="str">
        <f>Exclosure.data.RAW!BC120 &amp; ""</f>
        <v/>
      </c>
      <c r="AU120" s="54" t="str">
        <f>Exclosure.data.RAW!BD120</f>
        <v/>
      </c>
      <c r="AV120" s="54" t="str">
        <f>Exclosure.data.RAW!BE120</f>
        <v/>
      </c>
      <c r="AW120" s="54">
        <f>Exclosure.data.RAW!BF120</f>
        <v>1.1200000000000001</v>
      </c>
      <c r="AX120" s="54">
        <f>Exclosure.data.RAW!BG120</f>
        <v>0.22</v>
      </c>
    </row>
    <row r="121" spans="1:50" x14ac:dyDescent="0.25">
      <c r="A121" s="12" t="str">
        <f>Exclosure.data.RAW!A121</f>
        <v>WET_W_2_OP_H3</v>
      </c>
      <c r="B121" s="4" t="str">
        <f>Exclosure.data.RAW!B121</f>
        <v>WET_W_2_H3</v>
      </c>
      <c r="C121" s="4" t="str">
        <f>Exclosure.data.RAW!C121</f>
        <v>WET_W</v>
      </c>
      <c r="D121" s="4" t="str">
        <f>Exclosure.data.RAW!D121</f>
        <v>WET_W_2</v>
      </c>
      <c r="E121" s="4" t="str">
        <f>Exclosure.data.RAW!E121</f>
        <v>Handajega</v>
      </c>
      <c r="F121" s="12" t="str">
        <f>Exclosure.data.RAW!F121</f>
        <v>WET</v>
      </c>
      <c r="G121" s="12" t="str">
        <f>Exclosure.data.RAW!G121</f>
        <v>W</v>
      </c>
      <c r="H121" s="22">
        <f>Exclosure.data.RAW!H121</f>
        <v>2</v>
      </c>
      <c r="I121" s="12" t="str">
        <f>Exclosure.data.RAW!I121</f>
        <v>OP</v>
      </c>
      <c r="J121" s="12" t="str">
        <f>Exclosure.data.RAW!J121</f>
        <v>H3</v>
      </c>
      <c r="K121" s="21">
        <f>Exclosure.data.RAW!K121</f>
        <v>953</v>
      </c>
      <c r="L121" s="75">
        <f>Exclosure.data.RAW!L121</f>
        <v>-2.2783000210000002</v>
      </c>
      <c r="M121" s="75">
        <f>Exclosure.data.RAW!M121</f>
        <v>34.024458965000001</v>
      </c>
      <c r="N121" s="16">
        <f>Exclosure.data.RAW!N121</f>
        <v>42868</v>
      </c>
      <c r="O121" s="19">
        <f>Exclosure.data.RAW!O121</f>
        <v>42940</v>
      </c>
      <c r="P121" s="22" t="str">
        <f>Exclosure.data.RAW!P121 &amp; ""</f>
        <v>72</v>
      </c>
      <c r="Q121" s="52" t="str">
        <f>Exclosure.data.RAW!Q121 &amp; ""</f>
        <v>95.971684111</v>
      </c>
      <c r="R121" s="52" t="str">
        <f>Exclosure.data.RAW!R121 &amp; ""</f>
        <v>918.895902472</v>
      </c>
      <c r="S121" s="68" t="str">
        <f>Exclosure.data.RAW!S121</f>
        <v>The.tri</v>
      </c>
      <c r="T121" s="180" t="str">
        <f>Exclosure.data.RAW!T121 &amp; ""</f>
        <v>2.5</v>
      </c>
      <c r="U121" s="180" t="str">
        <f>Exclosure.data.RAW!U121 &amp; ""</f>
        <v>13.2</v>
      </c>
      <c r="V121" s="180" t="str">
        <f>Exclosure.data.RAW!V121 &amp; ""</f>
        <v>25</v>
      </c>
      <c r="W121" s="180" t="str">
        <f>Exclosure.data.RAW!W121 &amp; ""</f>
        <v>55</v>
      </c>
      <c r="X121" s="178" t="str">
        <f>Exclosure.data.RAW!Z121 &amp; ""</f>
        <v>1.5</v>
      </c>
      <c r="Y121" s="178" t="str">
        <f>Exclosure.data.RAW!AA121 &amp; ""</f>
        <v>10.2</v>
      </c>
      <c r="Z121" s="178" t="str">
        <f>Exclosure.data.RAW!AB121 &amp; ""</f>
        <v>8</v>
      </c>
      <c r="AA121" s="178" t="str">
        <f>Exclosure.data.RAW!AC121 &amp; ""</f>
        <v>25</v>
      </c>
      <c r="AB121" s="181" t="str">
        <f>Exclosure.data.RAW!AH121 &amp; ""</f>
        <v>4.27</v>
      </c>
      <c r="AC121" s="181" t="str">
        <f>Exclosure.data.RAW!AK121 &amp; ""</f>
        <v>12.18</v>
      </c>
      <c r="AD121" s="181">
        <f>Exclosure.data.RAW!BH121</f>
        <v>16.45</v>
      </c>
      <c r="AE121" s="181" t="str">
        <f>Exclosure.data.RAW!AN121 &amp; ""</f>
        <v/>
      </c>
      <c r="AF121" s="181" t="str">
        <f>Exclosure.data.RAW!AO121 &amp; ""</f>
        <v/>
      </c>
      <c r="AG121" s="181" t="str">
        <f>Exclosure.data.RAW!AP121 &amp; ""</f>
        <v/>
      </c>
      <c r="AH121" s="181" t="str">
        <f>Exclosure.data.RAW!AQ121 &amp; ""</f>
        <v/>
      </c>
      <c r="AI121" s="181" t="str">
        <f>Exclosure.data.RAW!AR121 &amp; ""</f>
        <v/>
      </c>
      <c r="AJ121" s="181" t="str">
        <f>Exclosure.data.RAW!AS121 &amp; ""</f>
        <v/>
      </c>
      <c r="AK121" s="181" t="str">
        <f>Exclosure.data.RAW!AT121 &amp; ""</f>
        <v/>
      </c>
      <c r="AL121" s="181" t="str">
        <f>Exclosure.data.RAW!AU121 &amp; ""</f>
        <v/>
      </c>
      <c r="AM121" s="181" t="str">
        <f>Exclosure.data.RAW!AV121 &amp; ""</f>
        <v>0.98</v>
      </c>
      <c r="AN121" s="181" t="str">
        <f>Exclosure.data.RAW!AW121 &amp; ""</f>
        <v/>
      </c>
      <c r="AO121" s="181" t="str">
        <f>Exclosure.data.RAW!AX121 &amp; ""</f>
        <v/>
      </c>
      <c r="AP121" s="181" t="str">
        <f>Exclosure.data.RAW!AY121 &amp; ""</f>
        <v/>
      </c>
      <c r="AQ121" s="181" t="str">
        <f>Exclosure.data.RAW!AZ121 &amp; ""</f>
        <v>0.2</v>
      </c>
      <c r="AR121" s="181" t="str">
        <f>Exclosure.data.RAW!BA121 &amp; ""</f>
        <v/>
      </c>
      <c r="AS121" s="181" t="str">
        <f>Exclosure.data.RAW!BB121 &amp; ""</f>
        <v/>
      </c>
      <c r="AT121" s="181" t="str">
        <f>Exclosure.data.RAW!BC121 &amp; ""</f>
        <v/>
      </c>
      <c r="AU121" s="54" t="str">
        <f>Exclosure.data.RAW!BD121</f>
        <v/>
      </c>
      <c r="AV121" s="54" t="str">
        <f>Exclosure.data.RAW!BE121</f>
        <v/>
      </c>
      <c r="AW121" s="54">
        <f>Exclosure.data.RAW!BF121</f>
        <v>0.98</v>
      </c>
      <c r="AX121" s="54">
        <f>Exclosure.data.RAW!BG121</f>
        <v>0.2</v>
      </c>
    </row>
    <row r="122" spans="1:50" x14ac:dyDescent="0.25">
      <c r="A122" s="12" t="str">
        <f>Exclosure.data.RAW!A122</f>
        <v>WET_W_3_EX_H3</v>
      </c>
      <c r="B122" s="4" t="str">
        <f>Exclosure.data.RAW!B122</f>
        <v>WET_W_3_H3</v>
      </c>
      <c r="C122" s="4" t="str">
        <f>Exclosure.data.RAW!C122</f>
        <v>WET_W</v>
      </c>
      <c r="D122" s="4" t="str">
        <f>Exclosure.data.RAW!D122</f>
        <v>WET_W_3</v>
      </c>
      <c r="E122" s="4" t="str">
        <f>Exclosure.data.RAW!E122</f>
        <v>Handajega</v>
      </c>
      <c r="F122" s="12" t="str">
        <f>Exclosure.data.RAW!F122</f>
        <v>WET</v>
      </c>
      <c r="G122" s="12" t="str">
        <f>Exclosure.data.RAW!G122</f>
        <v>W</v>
      </c>
      <c r="H122" s="22">
        <f>Exclosure.data.RAW!H122</f>
        <v>3</v>
      </c>
      <c r="I122" s="12" t="str">
        <f>Exclosure.data.RAW!I122</f>
        <v>EX</v>
      </c>
      <c r="J122" s="12" t="str">
        <f>Exclosure.data.RAW!J122</f>
        <v>H3</v>
      </c>
      <c r="K122" s="21">
        <f>Exclosure.data.RAW!K122</f>
        <v>951</v>
      </c>
      <c r="L122" s="75">
        <f>Exclosure.data.RAW!L122</f>
        <v>-2.2779990269999999</v>
      </c>
      <c r="M122" s="75">
        <f>Exclosure.data.RAW!M122</f>
        <v>34.027678035000001</v>
      </c>
      <c r="N122" s="16">
        <f>Exclosure.data.RAW!N122</f>
        <v>42868</v>
      </c>
      <c r="O122" s="19">
        <f>Exclosure.data.RAW!O122</f>
        <v>42940</v>
      </c>
      <c r="P122" s="22" t="str">
        <f>Exclosure.data.RAW!P122 &amp; ""</f>
        <v>72</v>
      </c>
      <c r="Q122" s="52" t="str">
        <f>Exclosure.data.RAW!Q122 &amp; ""</f>
        <v>95.971684111</v>
      </c>
      <c r="R122" s="52" t="str">
        <f>Exclosure.data.RAW!R122 &amp; ""</f>
        <v>828.615789597</v>
      </c>
      <c r="S122" s="68" t="str">
        <f>Exclosure.data.RAW!S122</f>
        <v>The.tri</v>
      </c>
      <c r="T122" s="180" t="str">
        <f>Exclosure.data.RAW!T122 &amp; ""</f>
        <v>2.2</v>
      </c>
      <c r="U122" s="180" t="str">
        <f>Exclosure.data.RAW!U122 &amp; ""</f>
        <v>21</v>
      </c>
      <c r="V122" s="180" t="str">
        <f>Exclosure.data.RAW!V122 &amp; ""</f>
        <v>25</v>
      </c>
      <c r="W122" s="180" t="str">
        <f>Exclosure.data.RAW!W122 &amp; ""</f>
        <v>60</v>
      </c>
      <c r="X122" s="178" t="str">
        <f>Exclosure.data.RAW!Z122 &amp; ""</f>
        <v>3</v>
      </c>
      <c r="Y122" s="178" t="str">
        <f>Exclosure.data.RAW!AA122 &amp; ""</f>
        <v>21</v>
      </c>
      <c r="Z122" s="178" t="str">
        <f>Exclosure.data.RAW!AB122 &amp; ""</f>
        <v>35</v>
      </c>
      <c r="AA122" s="178" t="str">
        <f>Exclosure.data.RAW!AC122 &amp; ""</f>
        <v>65</v>
      </c>
      <c r="AB122" s="181" t="str">
        <f>Exclosure.data.RAW!AH122 &amp; ""</f>
        <v>21.13</v>
      </c>
      <c r="AC122" s="181" t="str">
        <f>Exclosure.data.RAW!AK122 &amp; ""</f>
        <v>20.08</v>
      </c>
      <c r="AD122" s="181">
        <f>Exclosure.data.RAW!BH122</f>
        <v>41.209999999999994</v>
      </c>
      <c r="AE122" s="181" t="str">
        <f>Exclosure.data.RAW!AN122 &amp; ""</f>
        <v>0.67</v>
      </c>
      <c r="AF122" s="181" t="str">
        <f>Exclosure.data.RAW!AO122 &amp; ""</f>
        <v/>
      </c>
      <c r="AG122" s="181" t="str">
        <f>Exclosure.data.RAW!AP122 &amp; ""</f>
        <v/>
      </c>
      <c r="AH122" s="181" t="str">
        <f>Exclosure.data.RAW!AQ122 &amp; ""</f>
        <v/>
      </c>
      <c r="AI122" s="181" t="str">
        <f>Exclosure.data.RAW!AR122 &amp; ""</f>
        <v>0.16</v>
      </c>
      <c r="AJ122" s="181" t="str">
        <f>Exclosure.data.RAW!AS122 &amp; ""</f>
        <v/>
      </c>
      <c r="AK122" s="181" t="str">
        <f>Exclosure.data.RAW!AT122 &amp; ""</f>
        <v/>
      </c>
      <c r="AL122" s="181" t="str">
        <f>Exclosure.data.RAW!AU122 &amp; ""</f>
        <v/>
      </c>
      <c r="AM122" s="181" t="str">
        <f>Exclosure.data.RAW!AV122 &amp; ""</f>
        <v>0.95</v>
      </c>
      <c r="AN122" s="181" t="str">
        <f>Exclosure.data.RAW!AW122 &amp; ""</f>
        <v/>
      </c>
      <c r="AO122" s="181" t="str">
        <f>Exclosure.data.RAW!AX122 &amp; ""</f>
        <v/>
      </c>
      <c r="AP122" s="181" t="str">
        <f>Exclosure.data.RAW!AY122 &amp; ""</f>
        <v/>
      </c>
      <c r="AQ122" s="181" t="str">
        <f>Exclosure.data.RAW!AZ122 &amp; ""</f>
        <v>0.17</v>
      </c>
      <c r="AR122" s="181" t="str">
        <f>Exclosure.data.RAW!BA122 &amp; ""</f>
        <v/>
      </c>
      <c r="AS122" s="181" t="str">
        <f>Exclosure.data.RAW!BB122 &amp; ""</f>
        <v/>
      </c>
      <c r="AT122" s="181" t="str">
        <f>Exclosure.data.RAW!BC122 &amp; ""</f>
        <v/>
      </c>
      <c r="AU122" s="54">
        <f>Exclosure.data.RAW!BD122</f>
        <v>0.67</v>
      </c>
      <c r="AV122" s="54">
        <f>Exclosure.data.RAW!BE122</f>
        <v>0.16</v>
      </c>
      <c r="AW122" s="54">
        <f>Exclosure.data.RAW!BF122</f>
        <v>0.95</v>
      </c>
      <c r="AX122" s="54">
        <f>Exclosure.data.RAW!BG122</f>
        <v>0.17</v>
      </c>
    </row>
    <row r="123" spans="1:50" x14ac:dyDescent="0.25">
      <c r="A123" s="12" t="str">
        <f>Exclosure.data.RAW!A123</f>
        <v>WET_W_3_OP_H3</v>
      </c>
      <c r="B123" s="4" t="str">
        <f>Exclosure.data.RAW!B123</f>
        <v>WET_W_3_H3</v>
      </c>
      <c r="C123" s="4" t="str">
        <f>Exclosure.data.RAW!C123</f>
        <v>WET_W</v>
      </c>
      <c r="D123" s="4" t="str">
        <f>Exclosure.data.RAW!D123</f>
        <v>WET_W_3</v>
      </c>
      <c r="E123" s="4" t="str">
        <f>Exclosure.data.RAW!E123</f>
        <v>Handajega</v>
      </c>
      <c r="F123" s="12" t="str">
        <f>Exclosure.data.RAW!F123</f>
        <v>WET</v>
      </c>
      <c r="G123" s="12" t="str">
        <f>Exclosure.data.RAW!G123</f>
        <v>W</v>
      </c>
      <c r="H123" s="22">
        <f>Exclosure.data.RAW!H123</f>
        <v>3</v>
      </c>
      <c r="I123" s="12" t="str">
        <f>Exclosure.data.RAW!I123</f>
        <v>OP</v>
      </c>
      <c r="J123" s="12" t="str">
        <f>Exclosure.data.RAW!J123</f>
        <v>H3</v>
      </c>
      <c r="K123" s="21">
        <f>Exclosure.data.RAW!K123</f>
        <v>951</v>
      </c>
      <c r="L123" s="75">
        <f>Exclosure.data.RAW!L123</f>
        <v>-2.2779990269999999</v>
      </c>
      <c r="M123" s="75">
        <f>Exclosure.data.RAW!M123</f>
        <v>34.027678035000001</v>
      </c>
      <c r="N123" s="16">
        <f>Exclosure.data.RAW!N123</f>
        <v>42868</v>
      </c>
      <c r="O123" s="19">
        <f>Exclosure.data.RAW!O123</f>
        <v>42940</v>
      </c>
      <c r="P123" s="22" t="str">
        <f>Exclosure.data.RAW!P123 &amp; ""</f>
        <v>72</v>
      </c>
      <c r="Q123" s="52" t="str">
        <f>Exclosure.data.RAW!Q123 &amp; ""</f>
        <v>95.971684111</v>
      </c>
      <c r="R123" s="52" t="str">
        <f>Exclosure.data.RAW!R123 &amp; ""</f>
        <v>924.587473708</v>
      </c>
      <c r="S123" s="68" t="str">
        <f>Exclosure.data.RAW!S123</f>
        <v>The.tri</v>
      </c>
      <c r="T123" s="180" t="str">
        <f>Exclosure.data.RAW!T123 &amp; ""</f>
        <v>3.4</v>
      </c>
      <c r="U123" s="180" t="str">
        <f>Exclosure.data.RAW!U123 &amp; ""</f>
        <v>14.8</v>
      </c>
      <c r="V123" s="180" t="str">
        <f>Exclosure.data.RAW!V123 &amp; ""</f>
        <v>25</v>
      </c>
      <c r="W123" s="180" t="str">
        <f>Exclosure.data.RAW!W123 &amp; ""</f>
        <v>50</v>
      </c>
      <c r="X123" s="178" t="str">
        <f>Exclosure.data.RAW!Z123 &amp; ""</f>
        <v>2.5</v>
      </c>
      <c r="Y123" s="178" t="str">
        <f>Exclosure.data.RAW!AA123 &amp; ""</f>
        <v>6.8</v>
      </c>
      <c r="Z123" s="178" t="str">
        <f>Exclosure.data.RAW!AB123 &amp; ""</f>
        <v>7</v>
      </c>
      <c r="AA123" s="178" t="str">
        <f>Exclosure.data.RAW!AC123 &amp; ""</f>
        <v>30</v>
      </c>
      <c r="AB123" s="181" t="str">
        <f>Exclosure.data.RAW!AH123 &amp; ""</f>
        <v>8.35</v>
      </c>
      <c r="AC123" s="181" t="str">
        <f>Exclosure.data.RAW!AK123 &amp; ""</f>
        <v>10.58</v>
      </c>
      <c r="AD123" s="181">
        <f>Exclosure.data.RAW!BH123</f>
        <v>18.93</v>
      </c>
      <c r="AE123" s="181" t="str">
        <f>Exclosure.data.RAW!AN123 &amp; ""</f>
        <v>0.88</v>
      </c>
      <c r="AF123" s="181" t="str">
        <f>Exclosure.data.RAW!AO123 &amp; ""</f>
        <v/>
      </c>
      <c r="AG123" s="181" t="str">
        <f>Exclosure.data.RAW!AP123 &amp; ""</f>
        <v/>
      </c>
      <c r="AH123" s="181" t="str">
        <f>Exclosure.data.RAW!AQ123 &amp; ""</f>
        <v/>
      </c>
      <c r="AI123" s="181" t="str">
        <f>Exclosure.data.RAW!AR123 &amp; ""</f>
        <v>0.19</v>
      </c>
      <c r="AJ123" s="181" t="str">
        <f>Exclosure.data.RAW!AS123 &amp; ""</f>
        <v/>
      </c>
      <c r="AK123" s="181" t="str">
        <f>Exclosure.data.RAW!AT123 &amp; ""</f>
        <v/>
      </c>
      <c r="AL123" s="181" t="str">
        <f>Exclosure.data.RAW!AU123 &amp; ""</f>
        <v/>
      </c>
      <c r="AM123" s="181" t="str">
        <f>Exclosure.data.RAW!AV123 &amp; ""</f>
        <v>1.02</v>
      </c>
      <c r="AN123" s="181" t="str">
        <f>Exclosure.data.RAW!AW123 &amp; ""</f>
        <v/>
      </c>
      <c r="AO123" s="181" t="str">
        <f>Exclosure.data.RAW!AX123 &amp; ""</f>
        <v/>
      </c>
      <c r="AP123" s="181" t="str">
        <f>Exclosure.data.RAW!AY123 &amp; ""</f>
        <v/>
      </c>
      <c r="AQ123" s="181" t="str">
        <f>Exclosure.data.RAW!AZ123 &amp; ""</f>
        <v>0.2</v>
      </c>
      <c r="AR123" s="181" t="str">
        <f>Exclosure.data.RAW!BA123 &amp; ""</f>
        <v/>
      </c>
      <c r="AS123" s="181" t="str">
        <f>Exclosure.data.RAW!BB123 &amp; ""</f>
        <v/>
      </c>
      <c r="AT123" s="181" t="str">
        <f>Exclosure.data.RAW!BC123 &amp; ""</f>
        <v/>
      </c>
      <c r="AU123" s="54">
        <f>Exclosure.data.RAW!BD123</f>
        <v>0.88</v>
      </c>
      <c r="AV123" s="54">
        <f>Exclosure.data.RAW!BE123</f>
        <v>0.19</v>
      </c>
      <c r="AW123" s="54">
        <f>Exclosure.data.RAW!BF123</f>
        <v>1.02</v>
      </c>
      <c r="AX123" s="54">
        <f>Exclosure.data.RAW!BG123</f>
        <v>0.2</v>
      </c>
    </row>
    <row r="124" spans="1:50" x14ac:dyDescent="0.25">
      <c r="A124" s="12" t="str">
        <f>Exclosure.data.RAW!A124</f>
        <v>WET_W_4_EX_H3</v>
      </c>
      <c r="B124" s="4" t="str">
        <f>Exclosure.data.RAW!B124</f>
        <v>WET_W_4_H3</v>
      </c>
      <c r="C124" s="4" t="str">
        <f>Exclosure.data.RAW!C124</f>
        <v>WET_W</v>
      </c>
      <c r="D124" s="4" t="str">
        <f>Exclosure.data.RAW!D124</f>
        <v>WET_W_4</v>
      </c>
      <c r="E124" s="4" t="str">
        <f>Exclosure.data.RAW!E124</f>
        <v>Handajega</v>
      </c>
      <c r="F124" s="12" t="str">
        <f>Exclosure.data.RAW!F124</f>
        <v>WET</v>
      </c>
      <c r="G124" s="12" t="str">
        <f>Exclosure.data.RAW!G124</f>
        <v>W</v>
      </c>
      <c r="H124" s="22">
        <f>Exclosure.data.RAW!H124</f>
        <v>4</v>
      </c>
      <c r="I124" s="12" t="str">
        <f>Exclosure.data.RAW!I124</f>
        <v>EX</v>
      </c>
      <c r="J124" s="12" t="str">
        <f>Exclosure.data.RAW!J124</f>
        <v>H3</v>
      </c>
      <c r="K124" s="21">
        <f>Exclosure.data.RAW!K124</f>
        <v>950</v>
      </c>
      <c r="L124" s="75">
        <f>Exclosure.data.RAW!L124</f>
        <v>-2.2788369660000001</v>
      </c>
      <c r="M124" s="75">
        <f>Exclosure.data.RAW!M124</f>
        <v>34.031883989999997</v>
      </c>
      <c r="N124" s="16">
        <f>Exclosure.data.RAW!N124</f>
        <v>42868</v>
      </c>
      <c r="O124" s="19">
        <f>Exclosure.data.RAW!O124</f>
        <v>42940</v>
      </c>
      <c r="P124" s="22" t="str">
        <f>Exclosure.data.RAW!P124 &amp; ""</f>
        <v>72</v>
      </c>
      <c r="Q124" s="52" t="str">
        <f>Exclosure.data.RAW!Q124 &amp; ""</f>
        <v>95.971684111</v>
      </c>
      <c r="R124" s="52" t="str">
        <f>Exclosure.data.RAW!R124 &amp; ""</f>
        <v>828.615789597</v>
      </c>
      <c r="S124" s="68" t="str">
        <f>Exclosure.data.RAW!S124</f>
        <v>The.tri</v>
      </c>
      <c r="T124" s="180" t="str">
        <f>Exclosure.data.RAW!T124 &amp; ""</f>
        <v>4</v>
      </c>
      <c r="U124" s="180" t="str">
        <f>Exclosure.data.RAW!U124 &amp; ""</f>
        <v>10.8</v>
      </c>
      <c r="V124" s="180" t="str">
        <f>Exclosure.data.RAW!V124 &amp; ""</f>
        <v>15</v>
      </c>
      <c r="W124" s="180" t="str">
        <f>Exclosure.data.RAW!W124 &amp; ""</f>
        <v>35</v>
      </c>
      <c r="X124" s="178" t="str">
        <f>Exclosure.data.RAW!Z124 &amp; ""</f>
        <v>3</v>
      </c>
      <c r="Y124" s="178" t="str">
        <f>Exclosure.data.RAW!AA124 &amp; ""</f>
        <v>9</v>
      </c>
      <c r="Z124" s="178" t="str">
        <f>Exclosure.data.RAW!AB124 &amp; ""</f>
        <v>20</v>
      </c>
      <c r="AA124" s="178" t="str">
        <f>Exclosure.data.RAW!AC124 &amp; ""</f>
        <v>45</v>
      </c>
      <c r="AB124" s="181" t="str">
        <f>Exclosure.data.RAW!AH124 &amp; ""</f>
        <v>26.72</v>
      </c>
      <c r="AC124" s="181" t="str">
        <f>Exclosure.data.RAW!AK124 &amp; ""</f>
        <v>4.92</v>
      </c>
      <c r="AD124" s="181">
        <f>Exclosure.data.RAW!BH124</f>
        <v>31.64</v>
      </c>
      <c r="AE124" s="181" t="str">
        <f>Exclosure.data.RAW!AN124 &amp; ""</f>
        <v>0.77</v>
      </c>
      <c r="AF124" s="181" t="str">
        <f>Exclosure.data.RAW!AO124 &amp; ""</f>
        <v/>
      </c>
      <c r="AG124" s="181" t="str">
        <f>Exclosure.data.RAW!AP124 &amp; ""</f>
        <v/>
      </c>
      <c r="AH124" s="181" t="str">
        <f>Exclosure.data.RAW!AQ124 &amp; ""</f>
        <v/>
      </c>
      <c r="AI124" s="181" t="str">
        <f>Exclosure.data.RAW!AR124 &amp; ""</f>
        <v>0.16</v>
      </c>
      <c r="AJ124" s="181" t="str">
        <f>Exclosure.data.RAW!AS124 &amp; ""</f>
        <v/>
      </c>
      <c r="AK124" s="181" t="str">
        <f>Exclosure.data.RAW!AT124 &amp; ""</f>
        <v/>
      </c>
      <c r="AL124" s="181" t="str">
        <f>Exclosure.data.RAW!AU124 &amp; ""</f>
        <v/>
      </c>
      <c r="AM124" s="181" t="str">
        <f>Exclosure.data.RAW!AV124 &amp; ""</f>
        <v/>
      </c>
      <c r="AN124" s="181" t="str">
        <f>Exclosure.data.RAW!AW124 &amp; ""</f>
        <v/>
      </c>
      <c r="AO124" s="181" t="str">
        <f>Exclosure.data.RAW!AX124 &amp; ""</f>
        <v/>
      </c>
      <c r="AP124" s="181" t="str">
        <f>Exclosure.data.RAW!AY124 &amp; ""</f>
        <v/>
      </c>
      <c r="AQ124" s="181" t="str">
        <f>Exclosure.data.RAW!AZ124 &amp; ""</f>
        <v/>
      </c>
      <c r="AR124" s="181" t="str">
        <f>Exclosure.data.RAW!BA124 &amp; ""</f>
        <v/>
      </c>
      <c r="AS124" s="181" t="str">
        <f>Exclosure.data.RAW!BB124 &amp; ""</f>
        <v/>
      </c>
      <c r="AT124" s="181" t="str">
        <f>Exclosure.data.RAW!BC124 &amp; ""</f>
        <v/>
      </c>
      <c r="AU124" s="54">
        <f>Exclosure.data.RAW!BD124</f>
        <v>0.77</v>
      </c>
      <c r="AV124" s="54">
        <f>Exclosure.data.RAW!BE124</f>
        <v>0.16</v>
      </c>
      <c r="AW124" s="54" t="str">
        <f>Exclosure.data.RAW!BF124</f>
        <v/>
      </c>
      <c r="AX124" s="54" t="str">
        <f>Exclosure.data.RAW!BG124</f>
        <v/>
      </c>
    </row>
    <row r="125" spans="1:50" x14ac:dyDescent="0.25">
      <c r="A125" s="12" t="str">
        <f>Exclosure.data.RAW!A125</f>
        <v>WET_W_4_OP_H3</v>
      </c>
      <c r="B125" s="4" t="str">
        <f>Exclosure.data.RAW!B125</f>
        <v>WET_W_4_H3</v>
      </c>
      <c r="C125" s="4" t="str">
        <f>Exclosure.data.RAW!C125</f>
        <v>WET_W</v>
      </c>
      <c r="D125" s="4" t="str">
        <f>Exclosure.data.RAW!D125</f>
        <v>WET_W_4</v>
      </c>
      <c r="E125" s="4" t="str">
        <f>Exclosure.data.RAW!E125</f>
        <v>Handajega</v>
      </c>
      <c r="F125" s="12" t="str">
        <f>Exclosure.data.RAW!F125</f>
        <v>WET</v>
      </c>
      <c r="G125" s="12" t="str">
        <f>Exclosure.data.RAW!G125</f>
        <v>W</v>
      </c>
      <c r="H125" s="22">
        <f>Exclosure.data.RAW!H125</f>
        <v>4</v>
      </c>
      <c r="I125" s="12" t="str">
        <f>Exclosure.data.RAW!I125</f>
        <v>OP</v>
      </c>
      <c r="J125" s="12" t="str">
        <f>Exclosure.data.RAW!J125</f>
        <v>H3</v>
      </c>
      <c r="K125" s="21">
        <f>Exclosure.data.RAW!K125</f>
        <v>950</v>
      </c>
      <c r="L125" s="75">
        <f>Exclosure.data.RAW!L125</f>
        <v>-2.2788369660000001</v>
      </c>
      <c r="M125" s="75">
        <f>Exclosure.data.RAW!M125</f>
        <v>34.031883989999997</v>
      </c>
      <c r="N125" s="16">
        <f>Exclosure.data.RAW!N125</f>
        <v>42868</v>
      </c>
      <c r="O125" s="19">
        <f>Exclosure.data.RAW!O125</f>
        <v>42940</v>
      </c>
      <c r="P125" s="22" t="str">
        <f>Exclosure.data.RAW!P125 &amp; ""</f>
        <v>72</v>
      </c>
      <c r="Q125" s="52" t="str">
        <f>Exclosure.data.RAW!Q125 &amp; ""</f>
        <v>95.971684111</v>
      </c>
      <c r="R125" s="52" t="str">
        <f>Exclosure.data.RAW!R125 &amp; ""</f>
        <v>924.587473708</v>
      </c>
      <c r="S125" s="68" t="str">
        <f>Exclosure.data.RAW!S125</f>
        <v>The.tri</v>
      </c>
      <c r="T125" s="180" t="str">
        <f>Exclosure.data.RAW!T125 &amp; ""</f>
        <v>3.2</v>
      </c>
      <c r="U125" s="180" t="str">
        <f>Exclosure.data.RAW!U125 &amp; ""</f>
        <v>22.2</v>
      </c>
      <c r="V125" s="180" t="str">
        <f>Exclosure.data.RAW!V125 &amp; ""</f>
        <v>20</v>
      </c>
      <c r="W125" s="180" t="str">
        <f>Exclosure.data.RAW!W125 &amp; ""</f>
        <v>55</v>
      </c>
      <c r="X125" s="178" t="str">
        <f>Exclosure.data.RAW!Z125 &amp; ""</f>
        <v>2</v>
      </c>
      <c r="Y125" s="178" t="str">
        <f>Exclosure.data.RAW!AA125 &amp; ""</f>
        <v>2.6</v>
      </c>
      <c r="Z125" s="178" t="str">
        <f>Exclosure.data.RAW!AB125 &amp; ""</f>
        <v>13</v>
      </c>
      <c r="AA125" s="178" t="str">
        <f>Exclosure.data.RAW!AC125 &amp; ""</f>
        <v>27</v>
      </c>
      <c r="AB125" s="181" t="str">
        <f>Exclosure.data.RAW!AH125 &amp; ""</f>
        <v>11.58</v>
      </c>
      <c r="AC125" s="181" t="str">
        <f>Exclosure.data.RAW!AK125 &amp; ""</f>
        <v>29.9</v>
      </c>
      <c r="AD125" s="181">
        <f>Exclosure.data.RAW!BH125</f>
        <v>41.48</v>
      </c>
      <c r="AE125" s="181" t="str">
        <f>Exclosure.data.RAW!AN125 &amp; ""</f>
        <v>0.84</v>
      </c>
      <c r="AF125" s="181" t="str">
        <f>Exclosure.data.RAW!AO125 &amp; ""</f>
        <v/>
      </c>
      <c r="AG125" s="181" t="str">
        <f>Exclosure.data.RAW!AP125 &amp; ""</f>
        <v/>
      </c>
      <c r="AH125" s="181" t="str">
        <f>Exclosure.data.RAW!AQ125 &amp; ""</f>
        <v/>
      </c>
      <c r="AI125" s="181" t="str">
        <f>Exclosure.data.RAW!AR125 &amp; ""</f>
        <v>0.24</v>
      </c>
      <c r="AJ125" s="181" t="str">
        <f>Exclosure.data.RAW!AS125 &amp; ""</f>
        <v/>
      </c>
      <c r="AK125" s="181" t="str">
        <f>Exclosure.data.RAW!AT125 &amp; ""</f>
        <v/>
      </c>
      <c r="AL125" s="181" t="str">
        <f>Exclosure.data.RAW!AU125 &amp; ""</f>
        <v/>
      </c>
      <c r="AM125" s="181" t="str">
        <f>Exclosure.data.RAW!AV125 &amp; ""</f>
        <v/>
      </c>
      <c r="AN125" s="181" t="str">
        <f>Exclosure.data.RAW!AW125 &amp; ""</f>
        <v/>
      </c>
      <c r="AO125" s="181" t="str">
        <f>Exclosure.data.RAW!AX125 &amp; ""</f>
        <v/>
      </c>
      <c r="AP125" s="181" t="str">
        <f>Exclosure.data.RAW!AY125 &amp; ""</f>
        <v/>
      </c>
      <c r="AQ125" s="181" t="str">
        <f>Exclosure.data.RAW!AZ125 &amp; ""</f>
        <v/>
      </c>
      <c r="AR125" s="181" t="str">
        <f>Exclosure.data.RAW!BA125 &amp; ""</f>
        <v/>
      </c>
      <c r="AS125" s="181" t="str">
        <f>Exclosure.data.RAW!BB125 &amp; ""</f>
        <v/>
      </c>
      <c r="AT125" s="181" t="str">
        <f>Exclosure.data.RAW!BC125 &amp; ""</f>
        <v/>
      </c>
      <c r="AU125" s="54">
        <f>Exclosure.data.RAW!BD125</f>
        <v>0.84</v>
      </c>
      <c r="AV125" s="54">
        <f>Exclosure.data.RAW!BE125</f>
        <v>0.24</v>
      </c>
      <c r="AW125" s="54" t="str">
        <f>Exclosure.data.RAW!BF125</f>
        <v/>
      </c>
      <c r="AX125" s="54" t="str">
        <f>Exclosure.data.RAW!BG125</f>
        <v/>
      </c>
    </row>
    <row r="126" spans="1:50" x14ac:dyDescent="0.25">
      <c r="A126" s="12" t="str">
        <f>Exclosure.data.RAW!A126</f>
        <v>WET_P_1_EX_H3</v>
      </c>
      <c r="B126" s="4" t="str">
        <f>Exclosure.data.RAW!B126</f>
        <v>WET_P_1_H3</v>
      </c>
      <c r="C126" s="4" t="str">
        <f>Exclosure.data.RAW!C126</f>
        <v>WET_P</v>
      </c>
      <c r="D126" s="4" t="str">
        <f>Exclosure.data.RAW!D126</f>
        <v>WET_P_1</v>
      </c>
      <c r="E126" s="4" t="str">
        <f>Exclosure.data.RAW!E126</f>
        <v>Mwantimba</v>
      </c>
      <c r="F126" s="12" t="str">
        <f>Exclosure.data.RAW!F126</f>
        <v>WET</v>
      </c>
      <c r="G126" s="12" t="str">
        <f>Exclosure.data.RAW!G126</f>
        <v>P</v>
      </c>
      <c r="H126" s="22">
        <f>Exclosure.data.RAW!H126</f>
        <v>1</v>
      </c>
      <c r="I126" s="12" t="str">
        <f>Exclosure.data.RAW!I126</f>
        <v>EX</v>
      </c>
      <c r="J126" s="12" t="str">
        <f>Exclosure.data.RAW!J126</f>
        <v>H3</v>
      </c>
      <c r="K126" s="21">
        <f>Exclosure.data.RAW!K126</f>
        <v>957</v>
      </c>
      <c r="L126" s="75">
        <f>Exclosure.data.RAW!L126</f>
        <v>-2.3500519620000002</v>
      </c>
      <c r="M126" s="75">
        <f>Exclosure.data.RAW!M126</f>
        <v>34.049975992999997</v>
      </c>
      <c r="N126" s="16">
        <f>Exclosure.data.RAW!N126</f>
        <v>42869</v>
      </c>
      <c r="O126" s="19">
        <f>Exclosure.data.RAW!O126</f>
        <v>42939</v>
      </c>
      <c r="P126" s="22" t="str">
        <f>Exclosure.data.RAW!P126 &amp; ""</f>
        <v>70</v>
      </c>
      <c r="Q126" s="52" t="str">
        <f>Exclosure.data.RAW!Q126 &amp; ""</f>
        <v>71.696299983</v>
      </c>
      <c r="R126" s="52" t="str">
        <f>Exclosure.data.RAW!R126 &amp; ""</f>
        <v>840.741047933</v>
      </c>
      <c r="S126" s="68" t="str">
        <f>Exclosure.data.RAW!S126</f>
        <v>Chr.ori</v>
      </c>
      <c r="T126" s="180" t="str">
        <f>Exclosure.data.RAW!T126 &amp; ""</f>
        <v>3</v>
      </c>
      <c r="U126" s="180" t="str">
        <f>Exclosure.data.RAW!U126 &amp; ""</f>
        <v>2.2</v>
      </c>
      <c r="V126" s="180" t="str">
        <f>Exclosure.data.RAW!V126 &amp; ""</f>
        <v>38</v>
      </c>
      <c r="W126" s="180" t="str">
        <f>Exclosure.data.RAW!W126 &amp; ""</f>
        <v>55</v>
      </c>
      <c r="X126" s="178" t="str">
        <f>Exclosure.data.RAW!Z126 &amp; ""</f>
        <v>2.5</v>
      </c>
      <c r="Y126" s="178" t="str">
        <f>Exclosure.data.RAW!AA126 &amp; ""</f>
        <v>2.2</v>
      </c>
      <c r="Z126" s="178" t="str">
        <f>Exclosure.data.RAW!AB126 &amp; ""</f>
        <v>28</v>
      </c>
      <c r="AA126" s="178" t="str">
        <f>Exclosure.data.RAW!AC126 &amp; ""</f>
        <v>40</v>
      </c>
      <c r="AB126" s="181" t="str">
        <f>Exclosure.data.RAW!AH126 &amp; ""</f>
        <v>38.76</v>
      </c>
      <c r="AC126" s="181" t="str">
        <f>Exclosure.data.RAW!AK126 &amp; ""</f>
        <v>11.19</v>
      </c>
      <c r="AD126" s="181">
        <f>Exclosure.data.RAW!BH126</f>
        <v>49.949999999999996</v>
      </c>
      <c r="AE126" s="181" t="str">
        <f>Exclosure.data.RAW!AN126 &amp; ""</f>
        <v>0.84</v>
      </c>
      <c r="AF126" s="181" t="str">
        <f>Exclosure.data.RAW!AO126 &amp; ""</f>
        <v/>
      </c>
      <c r="AG126" s="181" t="str">
        <f>Exclosure.data.RAW!AP126 &amp; ""</f>
        <v/>
      </c>
      <c r="AH126" s="181" t="str">
        <f>Exclosure.data.RAW!AQ126 &amp; ""</f>
        <v/>
      </c>
      <c r="AI126" s="181" t="str">
        <f>Exclosure.data.RAW!AR126 &amp; ""</f>
        <v>0.14</v>
      </c>
      <c r="AJ126" s="181" t="str">
        <f>Exclosure.data.RAW!AS126 &amp; ""</f>
        <v/>
      </c>
      <c r="AK126" s="181" t="str">
        <f>Exclosure.data.RAW!AT126 &amp; ""</f>
        <v/>
      </c>
      <c r="AL126" s="181" t="str">
        <f>Exclosure.data.RAW!AU126 &amp; ""</f>
        <v/>
      </c>
      <c r="AM126" s="181" t="str">
        <f>Exclosure.data.RAW!AV126 &amp; ""</f>
        <v>1.05</v>
      </c>
      <c r="AN126" s="181" t="str">
        <f>Exclosure.data.RAW!AW126 &amp; ""</f>
        <v/>
      </c>
      <c r="AO126" s="181" t="str">
        <f>Exclosure.data.RAW!AX126 &amp; ""</f>
        <v/>
      </c>
      <c r="AP126" s="181" t="str">
        <f>Exclosure.data.RAW!AY126 &amp; ""</f>
        <v/>
      </c>
      <c r="AQ126" s="181" t="str">
        <f>Exclosure.data.RAW!AZ126 &amp; ""</f>
        <v>0.26</v>
      </c>
      <c r="AR126" s="181" t="str">
        <f>Exclosure.data.RAW!BA126 &amp; ""</f>
        <v/>
      </c>
      <c r="AS126" s="181" t="str">
        <f>Exclosure.data.RAW!BB126 &amp; ""</f>
        <v/>
      </c>
      <c r="AT126" s="181" t="str">
        <f>Exclosure.data.RAW!BC126 &amp; ""</f>
        <v/>
      </c>
      <c r="AU126" s="54">
        <f>Exclosure.data.RAW!BD126</f>
        <v>0.84</v>
      </c>
      <c r="AV126" s="54">
        <f>Exclosure.data.RAW!BE126</f>
        <v>0.14000000000000001</v>
      </c>
      <c r="AW126" s="54">
        <f>Exclosure.data.RAW!BF126</f>
        <v>1.05</v>
      </c>
      <c r="AX126" s="54">
        <f>Exclosure.data.RAW!BG126</f>
        <v>0.26</v>
      </c>
    </row>
    <row r="127" spans="1:50" x14ac:dyDescent="0.25">
      <c r="A127" s="12" t="str">
        <f>Exclosure.data.RAW!A127</f>
        <v>WET_P_1_OP_H3</v>
      </c>
      <c r="B127" s="4" t="str">
        <f>Exclosure.data.RAW!B127</f>
        <v>WET_P_1_H3</v>
      </c>
      <c r="C127" s="4" t="str">
        <f>Exclosure.data.RAW!C127</f>
        <v>WET_P</v>
      </c>
      <c r="D127" s="4" t="str">
        <f>Exclosure.data.RAW!D127</f>
        <v>WET_P_1</v>
      </c>
      <c r="E127" s="4" t="str">
        <f>Exclosure.data.RAW!E127</f>
        <v>Mwantimba</v>
      </c>
      <c r="F127" s="12" t="str">
        <f>Exclosure.data.RAW!F127</f>
        <v>WET</v>
      </c>
      <c r="G127" s="12" t="str">
        <f>Exclosure.data.RAW!G127</f>
        <v>P</v>
      </c>
      <c r="H127" s="22">
        <f>Exclosure.data.RAW!H127</f>
        <v>1</v>
      </c>
      <c r="I127" s="12" t="str">
        <f>Exclosure.data.RAW!I127</f>
        <v>OP</v>
      </c>
      <c r="J127" s="12" t="str">
        <f>Exclosure.data.RAW!J127</f>
        <v>H3</v>
      </c>
      <c r="K127" s="21">
        <f>Exclosure.data.RAW!K127</f>
        <v>957</v>
      </c>
      <c r="L127" s="75">
        <f>Exclosure.data.RAW!L127</f>
        <v>-2.3500519620000002</v>
      </c>
      <c r="M127" s="75">
        <f>Exclosure.data.RAW!M127</f>
        <v>34.049975992999997</v>
      </c>
      <c r="N127" s="16">
        <f>Exclosure.data.RAW!N127</f>
        <v>42869</v>
      </c>
      <c r="O127" s="19">
        <f>Exclosure.data.RAW!O127</f>
        <v>42939</v>
      </c>
      <c r="P127" s="22" t="str">
        <f>Exclosure.data.RAW!P127 &amp; ""</f>
        <v>70</v>
      </c>
      <c r="Q127" s="52" t="str">
        <f>Exclosure.data.RAW!Q127 &amp; ""</f>
        <v>71.696299983</v>
      </c>
      <c r="R127" s="52" t="str">
        <f>Exclosure.data.RAW!R127 &amp; ""</f>
        <v>912.437347916</v>
      </c>
      <c r="S127" s="68" t="str">
        <f>Exclosure.data.RAW!S127</f>
        <v>Chr.ori</v>
      </c>
      <c r="T127" s="180" t="str">
        <f>Exclosure.data.RAW!T127 &amp; ""</f>
        <v>1</v>
      </c>
      <c r="U127" s="180" t="str">
        <f>Exclosure.data.RAW!U127 &amp; ""</f>
        <v>2.2</v>
      </c>
      <c r="V127" s="180" t="str">
        <f>Exclosure.data.RAW!V127 &amp; ""</f>
        <v>70</v>
      </c>
      <c r="W127" s="180" t="str">
        <f>Exclosure.data.RAW!W127 &amp; ""</f>
        <v>85</v>
      </c>
      <c r="X127" s="178" t="str">
        <f>Exclosure.data.RAW!Z127 &amp; ""</f>
        <v>1</v>
      </c>
      <c r="Y127" s="178" t="str">
        <f>Exclosure.data.RAW!AA127 &amp; ""</f>
        <v>1.4</v>
      </c>
      <c r="Z127" s="178" t="str">
        <f>Exclosure.data.RAW!AB127 &amp; ""</f>
        <v>30</v>
      </c>
      <c r="AA127" s="178" t="str">
        <f>Exclosure.data.RAW!AC127 &amp; ""</f>
        <v>35</v>
      </c>
      <c r="AB127" s="181" t="str">
        <f>Exclosure.data.RAW!AH127 &amp; ""</f>
        <v>36.69</v>
      </c>
      <c r="AC127" s="181" t="str">
        <f>Exclosure.data.RAW!AK127 &amp; ""</f>
        <v>1.23</v>
      </c>
      <c r="AD127" s="181">
        <f>Exclosure.data.RAW!BH127</f>
        <v>37.919999999999995</v>
      </c>
      <c r="AE127" s="181" t="str">
        <f>Exclosure.data.RAW!AN127 &amp; ""</f>
        <v>1.09</v>
      </c>
      <c r="AF127" s="181" t="str">
        <f>Exclosure.data.RAW!AO127 &amp; ""</f>
        <v/>
      </c>
      <c r="AG127" s="181" t="str">
        <f>Exclosure.data.RAW!AP127 &amp; ""</f>
        <v/>
      </c>
      <c r="AH127" s="181" t="str">
        <f>Exclosure.data.RAW!AQ127 &amp; ""</f>
        <v/>
      </c>
      <c r="AI127" s="181" t="str">
        <f>Exclosure.data.RAW!AR127 &amp; ""</f>
        <v>0.14</v>
      </c>
      <c r="AJ127" s="181" t="str">
        <f>Exclosure.data.RAW!AS127 &amp; ""</f>
        <v/>
      </c>
      <c r="AK127" s="181" t="str">
        <f>Exclosure.data.RAW!AT127 &amp; ""</f>
        <v/>
      </c>
      <c r="AL127" s="181" t="str">
        <f>Exclosure.data.RAW!AU127 &amp; ""</f>
        <v/>
      </c>
      <c r="AM127" s="181" t="str">
        <f>Exclosure.data.RAW!AV127 &amp; ""</f>
        <v/>
      </c>
      <c r="AN127" s="181" t="str">
        <f>Exclosure.data.RAW!AW127 &amp; ""</f>
        <v/>
      </c>
      <c r="AO127" s="181" t="str">
        <f>Exclosure.data.RAW!AX127 &amp; ""</f>
        <v/>
      </c>
      <c r="AP127" s="181" t="str">
        <f>Exclosure.data.RAW!AY127 &amp; ""</f>
        <v/>
      </c>
      <c r="AQ127" s="181" t="str">
        <f>Exclosure.data.RAW!AZ127 &amp; ""</f>
        <v/>
      </c>
      <c r="AR127" s="181" t="str">
        <f>Exclosure.data.RAW!BA127 &amp; ""</f>
        <v/>
      </c>
      <c r="AS127" s="181" t="str">
        <f>Exclosure.data.RAW!BB127 &amp; ""</f>
        <v/>
      </c>
      <c r="AT127" s="181" t="str">
        <f>Exclosure.data.RAW!BC127 &amp; ""</f>
        <v/>
      </c>
      <c r="AU127" s="54">
        <f>Exclosure.data.RAW!BD127</f>
        <v>1.0900000000000001</v>
      </c>
      <c r="AV127" s="54">
        <f>Exclosure.data.RAW!BE127</f>
        <v>0.14000000000000001</v>
      </c>
      <c r="AW127" s="54" t="str">
        <f>Exclosure.data.RAW!BF127</f>
        <v/>
      </c>
      <c r="AX127" s="54" t="str">
        <f>Exclosure.data.RAW!BG127</f>
        <v/>
      </c>
    </row>
    <row r="128" spans="1:50" x14ac:dyDescent="0.25">
      <c r="A128" s="12" t="str">
        <f>Exclosure.data.RAW!A128</f>
        <v>WET_P_2_EX_H3</v>
      </c>
      <c r="B128" s="4" t="str">
        <f>Exclosure.data.RAW!B128</f>
        <v>WET_P_2_H3</v>
      </c>
      <c r="C128" s="4" t="str">
        <f>Exclosure.data.RAW!C128</f>
        <v>WET_P</v>
      </c>
      <c r="D128" s="4" t="str">
        <f>Exclosure.data.RAW!D128</f>
        <v>WET_P_2</v>
      </c>
      <c r="E128" s="4" t="str">
        <f>Exclosure.data.RAW!E128</f>
        <v>Mwantimba</v>
      </c>
      <c r="F128" s="12" t="str">
        <f>Exclosure.data.RAW!F128</f>
        <v>WET</v>
      </c>
      <c r="G128" s="12" t="str">
        <f>Exclosure.data.RAW!G128</f>
        <v>P</v>
      </c>
      <c r="H128" s="22">
        <f>Exclosure.data.RAW!H128</f>
        <v>2</v>
      </c>
      <c r="I128" s="12" t="str">
        <f>Exclosure.data.RAW!I128</f>
        <v>EX</v>
      </c>
      <c r="J128" s="12" t="str">
        <f>Exclosure.data.RAW!J128</f>
        <v>H3</v>
      </c>
      <c r="K128" s="21">
        <f>Exclosure.data.RAW!K128</f>
        <v>959</v>
      </c>
      <c r="L128" s="75">
        <f>Exclosure.data.RAW!L128</f>
        <v>-2.3484879830000001</v>
      </c>
      <c r="M128" s="75">
        <f>Exclosure.data.RAW!M128</f>
        <v>34.050110019999998</v>
      </c>
      <c r="N128" s="16">
        <f>Exclosure.data.RAW!N128</f>
        <v>42869</v>
      </c>
      <c r="O128" s="19">
        <f>Exclosure.data.RAW!O128</f>
        <v>42939</v>
      </c>
      <c r="P128" s="22" t="str">
        <f>Exclosure.data.RAW!P128 &amp; ""</f>
        <v>70</v>
      </c>
      <c r="Q128" s="52" t="str">
        <f>Exclosure.data.RAW!Q128 &amp; ""</f>
        <v>71.696299983</v>
      </c>
      <c r="R128" s="52" t="str">
        <f>Exclosure.data.RAW!R128 &amp; ""</f>
        <v>840.741047933</v>
      </c>
      <c r="S128" s="68" t="str">
        <f>Exclosure.data.RAW!S128</f>
        <v>Chr.ori</v>
      </c>
      <c r="T128" s="180" t="str">
        <f>Exclosure.data.RAW!T128 &amp; ""</f>
        <v>2</v>
      </c>
      <c r="U128" s="180" t="str">
        <f>Exclosure.data.RAW!U128 &amp; ""</f>
        <v>4.4</v>
      </c>
      <c r="V128" s="180" t="str">
        <f>Exclosure.data.RAW!V128 &amp; ""</f>
        <v>40</v>
      </c>
      <c r="W128" s="180" t="str">
        <f>Exclosure.data.RAW!W128 &amp; ""</f>
        <v>60</v>
      </c>
      <c r="X128" s="178" t="str">
        <f>Exclosure.data.RAW!Z128 &amp; ""</f>
        <v>2.2</v>
      </c>
      <c r="Y128" s="178" t="str">
        <f>Exclosure.data.RAW!AA128 &amp; ""</f>
        <v>8.8</v>
      </c>
      <c r="Z128" s="178" t="str">
        <f>Exclosure.data.RAW!AB128 &amp; ""</f>
        <v>25</v>
      </c>
      <c r="AA128" s="178" t="str">
        <f>Exclosure.data.RAW!AC128 &amp; ""</f>
        <v>37</v>
      </c>
      <c r="AB128" s="181" t="str">
        <f>Exclosure.data.RAW!AH128 &amp; ""</f>
        <v>30.58</v>
      </c>
      <c r="AC128" s="181" t="str">
        <f>Exclosure.data.RAW!AK128 &amp; ""</f>
        <v>10.29</v>
      </c>
      <c r="AD128" s="181">
        <f>Exclosure.data.RAW!BH128</f>
        <v>40.869999999999997</v>
      </c>
      <c r="AE128" s="181" t="str">
        <f>Exclosure.data.RAW!AN128 &amp; ""</f>
        <v>1.26</v>
      </c>
      <c r="AF128" s="181" t="str">
        <f>Exclosure.data.RAW!AO128 &amp; ""</f>
        <v/>
      </c>
      <c r="AG128" s="181" t="str">
        <f>Exclosure.data.RAW!AP128 &amp; ""</f>
        <v/>
      </c>
      <c r="AH128" s="181" t="str">
        <f>Exclosure.data.RAW!AQ128 &amp; ""</f>
        <v/>
      </c>
      <c r="AI128" s="181" t="str">
        <f>Exclosure.data.RAW!AR128 &amp; ""</f>
        <v>0.2</v>
      </c>
      <c r="AJ128" s="181" t="str">
        <f>Exclosure.data.RAW!AS128 &amp; ""</f>
        <v/>
      </c>
      <c r="AK128" s="181" t="str">
        <f>Exclosure.data.RAW!AT128 &amp; ""</f>
        <v/>
      </c>
      <c r="AL128" s="181" t="str">
        <f>Exclosure.data.RAW!AU128 &amp; ""</f>
        <v/>
      </c>
      <c r="AM128" s="181" t="str">
        <f>Exclosure.data.RAW!AV128 &amp; ""</f>
        <v>10.9</v>
      </c>
      <c r="AN128" s="181" t="str">
        <f>Exclosure.data.RAW!AW128 &amp; ""</f>
        <v/>
      </c>
      <c r="AO128" s="181" t="str">
        <f>Exclosure.data.RAW!AX128 &amp; ""</f>
        <v/>
      </c>
      <c r="AP128" s="181" t="str">
        <f>Exclosure.data.RAW!AY128 &amp; ""</f>
        <v/>
      </c>
      <c r="AQ128" s="181" t="str">
        <f>Exclosure.data.RAW!AZ128 &amp; ""</f>
        <v>0.14</v>
      </c>
      <c r="AR128" s="181" t="str">
        <f>Exclosure.data.RAW!BA128 &amp; ""</f>
        <v/>
      </c>
      <c r="AS128" s="181" t="str">
        <f>Exclosure.data.RAW!BB128 &amp; ""</f>
        <v/>
      </c>
      <c r="AT128" s="181" t="str">
        <f>Exclosure.data.RAW!BC128 &amp; ""</f>
        <v/>
      </c>
      <c r="AU128" s="54">
        <f>Exclosure.data.RAW!BD128</f>
        <v>1.26</v>
      </c>
      <c r="AV128" s="54">
        <f>Exclosure.data.RAW!BE128</f>
        <v>0.2</v>
      </c>
      <c r="AW128" s="54">
        <f>Exclosure.data.RAW!BF128</f>
        <v>10.9</v>
      </c>
      <c r="AX128" s="54">
        <f>Exclosure.data.RAW!BG128</f>
        <v>0.14000000000000001</v>
      </c>
    </row>
    <row r="129" spans="1:50" x14ac:dyDescent="0.25">
      <c r="A129" s="12" t="str">
        <f>Exclosure.data.RAW!A129</f>
        <v>WET_P_2_OP_H3</v>
      </c>
      <c r="B129" s="4" t="str">
        <f>Exclosure.data.RAW!B129</f>
        <v>WET_P_2_H3</v>
      </c>
      <c r="C129" s="4" t="str">
        <f>Exclosure.data.RAW!C129</f>
        <v>WET_P</v>
      </c>
      <c r="D129" s="4" t="str">
        <f>Exclosure.data.RAW!D129</f>
        <v>WET_P_2</v>
      </c>
      <c r="E129" s="4" t="str">
        <f>Exclosure.data.RAW!E129</f>
        <v>Mwantimba</v>
      </c>
      <c r="F129" s="12" t="str">
        <f>Exclosure.data.RAW!F129</f>
        <v>WET</v>
      </c>
      <c r="G129" s="12" t="str">
        <f>Exclosure.data.RAW!G129</f>
        <v>P</v>
      </c>
      <c r="H129" s="22">
        <f>Exclosure.data.RAW!H129</f>
        <v>2</v>
      </c>
      <c r="I129" s="12" t="str">
        <f>Exclosure.data.RAW!I129</f>
        <v>OP</v>
      </c>
      <c r="J129" s="12" t="str">
        <f>Exclosure.data.RAW!J129</f>
        <v>H3</v>
      </c>
      <c r="K129" s="21">
        <f>Exclosure.data.RAW!K129</f>
        <v>959</v>
      </c>
      <c r="L129" s="75">
        <f>Exclosure.data.RAW!L129</f>
        <v>-2.3484879830000001</v>
      </c>
      <c r="M129" s="75">
        <f>Exclosure.data.RAW!M129</f>
        <v>34.050110019999998</v>
      </c>
      <c r="N129" s="16">
        <f>Exclosure.data.RAW!N129</f>
        <v>42869</v>
      </c>
      <c r="O129" s="19">
        <f>Exclosure.data.RAW!O129</f>
        <v>42939</v>
      </c>
      <c r="P129" s="22" t="str">
        <f>Exclosure.data.RAW!P129 &amp; ""</f>
        <v>70</v>
      </c>
      <c r="Q129" s="52" t="str">
        <f>Exclosure.data.RAW!Q129 &amp; ""</f>
        <v>71.696299983</v>
      </c>
      <c r="R129" s="52" t="str">
        <f>Exclosure.data.RAW!R129 &amp; ""</f>
        <v>912.437347916</v>
      </c>
      <c r="S129" s="68" t="str">
        <f>Exclosure.data.RAW!S129</f>
        <v>Chr.ori</v>
      </c>
      <c r="T129" s="180" t="str">
        <f>Exclosure.data.RAW!T129 &amp; ""</f>
        <v>1.3</v>
      </c>
      <c r="U129" s="180" t="str">
        <f>Exclosure.data.RAW!U129 &amp; ""</f>
        <v>5.4</v>
      </c>
      <c r="V129" s="180" t="str">
        <f>Exclosure.data.RAW!V129 &amp; ""</f>
        <v>45</v>
      </c>
      <c r="W129" s="180" t="str">
        <f>Exclosure.data.RAW!W129 &amp; ""</f>
        <v>55</v>
      </c>
      <c r="X129" s="178" t="str">
        <f>Exclosure.data.RAW!Z129 &amp; ""</f>
        <v>1.9</v>
      </c>
      <c r="Y129" s="178" t="str">
        <f>Exclosure.data.RAW!AA129 &amp; ""</f>
        <v>1.8</v>
      </c>
      <c r="Z129" s="178" t="str">
        <f>Exclosure.data.RAW!AB129 &amp; ""</f>
        <v>15</v>
      </c>
      <c r="AA129" s="178" t="str">
        <f>Exclosure.data.RAW!AC129 &amp; ""</f>
        <v>22</v>
      </c>
      <c r="AB129" s="181" t="str">
        <f>Exclosure.data.RAW!AH129 &amp; ""</f>
        <v>27.7</v>
      </c>
      <c r="AC129" s="181" t="str">
        <f>Exclosure.data.RAW!AK129 &amp; ""</f>
        <v>3.12</v>
      </c>
      <c r="AD129" s="181">
        <f>Exclosure.data.RAW!BH129</f>
        <v>30.82</v>
      </c>
      <c r="AE129" s="181" t="str">
        <f>Exclosure.data.RAW!AN129 &amp; ""</f>
        <v>1.4</v>
      </c>
      <c r="AF129" s="181" t="str">
        <f>Exclosure.data.RAW!AO129 &amp; ""</f>
        <v/>
      </c>
      <c r="AG129" s="181" t="str">
        <f>Exclosure.data.RAW!AP129 &amp; ""</f>
        <v/>
      </c>
      <c r="AH129" s="181" t="str">
        <f>Exclosure.data.RAW!AQ129 &amp; ""</f>
        <v/>
      </c>
      <c r="AI129" s="181" t="str">
        <f>Exclosure.data.RAW!AR129 &amp; ""</f>
        <v>0.2</v>
      </c>
      <c r="AJ129" s="181" t="str">
        <f>Exclosure.data.RAW!AS129 &amp; ""</f>
        <v/>
      </c>
      <c r="AK129" s="181" t="str">
        <f>Exclosure.data.RAW!AT129 &amp; ""</f>
        <v/>
      </c>
      <c r="AL129" s="181" t="str">
        <f>Exclosure.data.RAW!AU129 &amp; ""</f>
        <v/>
      </c>
      <c r="AM129" s="181" t="str">
        <f>Exclosure.data.RAW!AV129 &amp; ""</f>
        <v/>
      </c>
      <c r="AN129" s="181" t="str">
        <f>Exclosure.data.RAW!AW129 &amp; ""</f>
        <v/>
      </c>
      <c r="AO129" s="181" t="str">
        <f>Exclosure.data.RAW!AX129 &amp; ""</f>
        <v/>
      </c>
      <c r="AP129" s="181" t="str">
        <f>Exclosure.data.RAW!AY129 &amp; ""</f>
        <v/>
      </c>
      <c r="AQ129" s="181" t="str">
        <f>Exclosure.data.RAW!AZ129 &amp; ""</f>
        <v/>
      </c>
      <c r="AR129" s="181" t="str">
        <f>Exclosure.data.RAW!BA129 &amp; ""</f>
        <v/>
      </c>
      <c r="AS129" s="181" t="str">
        <f>Exclosure.data.RAW!BB129 &amp; ""</f>
        <v/>
      </c>
      <c r="AT129" s="181" t="str">
        <f>Exclosure.data.RAW!BC129 &amp; ""</f>
        <v/>
      </c>
      <c r="AU129" s="54">
        <f>Exclosure.data.RAW!BD129</f>
        <v>1.4</v>
      </c>
      <c r="AV129" s="54">
        <f>Exclosure.data.RAW!BE129</f>
        <v>0.2</v>
      </c>
      <c r="AW129" s="54" t="str">
        <f>Exclosure.data.RAW!BF129</f>
        <v/>
      </c>
      <c r="AX129" s="54" t="str">
        <f>Exclosure.data.RAW!BG129</f>
        <v/>
      </c>
    </row>
    <row r="130" spans="1:50" x14ac:dyDescent="0.25">
      <c r="A130" s="12" t="str">
        <f>Exclosure.data.RAW!A130</f>
        <v>WET_P_3_EX_H3</v>
      </c>
      <c r="B130" s="4" t="str">
        <f>Exclosure.data.RAW!B130</f>
        <v>WET_P_3_H3</v>
      </c>
      <c r="C130" s="4" t="str">
        <f>Exclosure.data.RAW!C130</f>
        <v>WET_P</v>
      </c>
      <c r="D130" s="4" t="str">
        <f>Exclosure.data.RAW!D130</f>
        <v>WET_P_3</v>
      </c>
      <c r="E130" s="4" t="str">
        <f>Exclosure.data.RAW!E130</f>
        <v>Mwantimba</v>
      </c>
      <c r="F130" s="12" t="str">
        <f>Exclosure.data.RAW!F130</f>
        <v>WET</v>
      </c>
      <c r="G130" s="12" t="str">
        <f>Exclosure.data.RAW!G130</f>
        <v>P</v>
      </c>
      <c r="H130" s="22">
        <f>Exclosure.data.RAW!H130</f>
        <v>3</v>
      </c>
      <c r="I130" s="12" t="str">
        <f>Exclosure.data.RAW!I130</f>
        <v>EX</v>
      </c>
      <c r="J130" s="12" t="str">
        <f>Exclosure.data.RAW!J130</f>
        <v>H3</v>
      </c>
      <c r="K130" s="21">
        <f>Exclosure.data.RAW!K130</f>
        <v>1022</v>
      </c>
      <c r="L130" s="75">
        <f>Exclosure.data.RAW!L130</f>
        <v>-2.3672930339999998</v>
      </c>
      <c r="M130" s="75">
        <f>Exclosure.data.RAW!M130</f>
        <v>34.062509034000001</v>
      </c>
      <c r="N130" s="16">
        <f>Exclosure.data.RAW!N130</f>
        <v>42869</v>
      </c>
      <c r="O130" s="19">
        <f>Exclosure.data.RAW!O130</f>
        <v>42939</v>
      </c>
      <c r="P130" s="22" t="str">
        <f>Exclosure.data.RAW!P130 &amp; ""</f>
        <v>70</v>
      </c>
      <c r="Q130" s="52" t="str">
        <f>Exclosure.data.RAW!Q130 &amp; ""</f>
        <v>71.696299983</v>
      </c>
      <c r="R130" s="52" t="str">
        <f>Exclosure.data.RAW!R130 &amp; ""</f>
        <v>840.741047933</v>
      </c>
      <c r="S130" s="68" t="str">
        <f>Exclosure.data.RAW!S130</f>
        <v>Chr.ori</v>
      </c>
      <c r="T130" s="180" t="str">
        <f>Exclosure.data.RAW!T130 &amp; ""</f>
        <v>3</v>
      </c>
      <c r="U130" s="180" t="str">
        <f>Exclosure.data.RAW!U130 &amp; ""</f>
        <v>17</v>
      </c>
      <c r="V130" s="180" t="str">
        <f>Exclosure.data.RAW!V130 &amp; ""</f>
        <v>30</v>
      </c>
      <c r="W130" s="180" t="str">
        <f>Exclosure.data.RAW!W130 &amp; ""</f>
        <v>95</v>
      </c>
      <c r="X130" s="178" t="str">
        <f>Exclosure.data.RAW!Z130 &amp; ""</f>
        <v>2.8</v>
      </c>
      <c r="Y130" s="178" t="str">
        <f>Exclosure.data.RAW!AA130 &amp; ""</f>
        <v>24</v>
      </c>
      <c r="Z130" s="178" t="str">
        <f>Exclosure.data.RAW!AB130 &amp; ""</f>
        <v>45</v>
      </c>
      <c r="AA130" s="178" t="str">
        <f>Exclosure.data.RAW!AC130 &amp; ""</f>
        <v>70</v>
      </c>
      <c r="AB130" s="181" t="str">
        <f>Exclosure.data.RAW!AH130 &amp; ""</f>
        <v>40.77</v>
      </c>
      <c r="AC130" s="181" t="str">
        <f>Exclosure.data.RAW!AK130 &amp; ""</f>
        <v>20.14</v>
      </c>
      <c r="AD130" s="181">
        <f>Exclosure.data.RAW!BH130</f>
        <v>60.910000000000004</v>
      </c>
      <c r="AE130" s="181" t="str">
        <f>Exclosure.data.RAW!AN130 &amp; ""</f>
        <v>1.05</v>
      </c>
      <c r="AF130" s="181" t="str">
        <f>Exclosure.data.RAW!AO130 &amp; ""</f>
        <v/>
      </c>
      <c r="AG130" s="181" t="str">
        <f>Exclosure.data.RAW!AP130 &amp; ""</f>
        <v/>
      </c>
      <c r="AH130" s="181" t="str">
        <f>Exclosure.data.RAW!AQ130 &amp; ""</f>
        <v/>
      </c>
      <c r="AI130" s="181" t="str">
        <f>Exclosure.data.RAW!AR130 &amp; ""</f>
        <v>0.26</v>
      </c>
      <c r="AJ130" s="181" t="str">
        <f>Exclosure.data.RAW!AS130 &amp; ""</f>
        <v/>
      </c>
      <c r="AK130" s="181" t="str">
        <f>Exclosure.data.RAW!AT130 &amp; ""</f>
        <v/>
      </c>
      <c r="AL130" s="181" t="str">
        <f>Exclosure.data.RAW!AU130 &amp; ""</f>
        <v/>
      </c>
      <c r="AM130" s="181" t="str">
        <f>Exclosure.data.RAW!AV130 &amp; ""</f>
        <v>1.05</v>
      </c>
      <c r="AN130" s="181" t="str">
        <f>Exclosure.data.RAW!AW130 &amp; ""</f>
        <v/>
      </c>
      <c r="AO130" s="181" t="str">
        <f>Exclosure.data.RAW!AX130 &amp; ""</f>
        <v/>
      </c>
      <c r="AP130" s="181" t="str">
        <f>Exclosure.data.RAW!AY130 &amp; ""</f>
        <v/>
      </c>
      <c r="AQ130" s="181" t="str">
        <f>Exclosure.data.RAW!AZ130 &amp; ""</f>
        <v>0.21</v>
      </c>
      <c r="AR130" s="181" t="str">
        <f>Exclosure.data.RAW!BA130 &amp; ""</f>
        <v/>
      </c>
      <c r="AS130" s="181" t="str">
        <f>Exclosure.data.RAW!BB130 &amp; ""</f>
        <v/>
      </c>
      <c r="AT130" s="181" t="str">
        <f>Exclosure.data.RAW!BC130 &amp; ""</f>
        <v/>
      </c>
      <c r="AU130" s="54">
        <f>Exclosure.data.RAW!BD130</f>
        <v>1.05</v>
      </c>
      <c r="AV130" s="54">
        <f>Exclosure.data.RAW!BE130</f>
        <v>0.26</v>
      </c>
      <c r="AW130" s="54">
        <f>Exclosure.data.RAW!BF130</f>
        <v>1.05</v>
      </c>
      <c r="AX130" s="54">
        <f>Exclosure.data.RAW!BG130</f>
        <v>0.21</v>
      </c>
    </row>
    <row r="131" spans="1:50" x14ac:dyDescent="0.25">
      <c r="A131" s="12" t="str">
        <f>Exclosure.data.RAW!A131</f>
        <v>WET_P_3_OP_H3</v>
      </c>
      <c r="B131" s="4" t="str">
        <f>Exclosure.data.RAW!B131</f>
        <v>WET_P_3_H3</v>
      </c>
      <c r="C131" s="4" t="str">
        <f>Exclosure.data.RAW!C131</f>
        <v>WET_P</v>
      </c>
      <c r="D131" s="4" t="str">
        <f>Exclosure.data.RAW!D131</f>
        <v>WET_P_3</v>
      </c>
      <c r="E131" s="4" t="str">
        <f>Exclosure.data.RAW!E131</f>
        <v>Mwantimba</v>
      </c>
      <c r="F131" s="12" t="str">
        <f>Exclosure.data.RAW!F131</f>
        <v>WET</v>
      </c>
      <c r="G131" s="12" t="str">
        <f>Exclosure.data.RAW!G131</f>
        <v>P</v>
      </c>
      <c r="H131" s="22">
        <f>Exclosure.data.RAW!H131</f>
        <v>3</v>
      </c>
      <c r="I131" s="12" t="str">
        <f>Exclosure.data.RAW!I131</f>
        <v>OP</v>
      </c>
      <c r="J131" s="12" t="str">
        <f>Exclosure.data.RAW!J131</f>
        <v>H3</v>
      </c>
      <c r="K131" s="21">
        <f>Exclosure.data.RAW!K131</f>
        <v>1022</v>
      </c>
      <c r="L131" s="75">
        <f>Exclosure.data.RAW!L131</f>
        <v>-2.3672930339999998</v>
      </c>
      <c r="M131" s="75">
        <f>Exclosure.data.RAW!M131</f>
        <v>34.062509034000001</v>
      </c>
      <c r="N131" s="16">
        <f>Exclosure.data.RAW!N131</f>
        <v>42869</v>
      </c>
      <c r="O131" s="19">
        <f>Exclosure.data.RAW!O131</f>
        <v>42939</v>
      </c>
      <c r="P131" s="22" t="str">
        <f>Exclosure.data.RAW!P131 &amp; ""</f>
        <v>70</v>
      </c>
      <c r="Q131" s="52" t="str">
        <f>Exclosure.data.RAW!Q131 &amp; ""</f>
        <v>71.696299983</v>
      </c>
      <c r="R131" s="52" t="str">
        <f>Exclosure.data.RAW!R131 &amp; ""</f>
        <v>912.437347916</v>
      </c>
      <c r="S131" s="68" t="str">
        <f>Exclosure.data.RAW!S131</f>
        <v>Chr.ori</v>
      </c>
      <c r="T131" s="180" t="str">
        <f>Exclosure.data.RAW!T131 &amp; ""</f>
        <v/>
      </c>
      <c r="U131" s="180" t="str">
        <f>Exclosure.data.RAW!U131 &amp; ""</f>
        <v>25</v>
      </c>
      <c r="V131" s="180" t="str">
        <f>Exclosure.data.RAW!V131 &amp; ""</f>
        <v>40</v>
      </c>
      <c r="W131" s="180" t="str">
        <f>Exclosure.data.RAW!W131 &amp; ""</f>
        <v>95</v>
      </c>
      <c r="X131" s="178" t="str">
        <f>Exclosure.data.RAW!Z131 &amp; ""</f>
        <v>2</v>
      </c>
      <c r="Y131" s="178" t="str">
        <f>Exclosure.data.RAW!AA131 &amp; ""</f>
        <v>4</v>
      </c>
      <c r="Z131" s="178" t="str">
        <f>Exclosure.data.RAW!AB131 &amp; ""</f>
        <v>40</v>
      </c>
      <c r="AA131" s="178" t="str">
        <f>Exclosure.data.RAW!AC131 &amp; ""</f>
        <v>55</v>
      </c>
      <c r="AB131" s="181" t="str">
        <f>Exclosure.data.RAW!AH131 &amp; ""</f>
        <v>17.13</v>
      </c>
      <c r="AC131" s="181" t="str">
        <f>Exclosure.data.RAW!AK131 &amp; ""</f>
        <v>7.14</v>
      </c>
      <c r="AD131" s="181">
        <f>Exclosure.data.RAW!BH131</f>
        <v>24.27</v>
      </c>
      <c r="AE131" s="181" t="str">
        <f>Exclosure.data.RAW!AN131 &amp; ""</f>
        <v>0.84</v>
      </c>
      <c r="AF131" s="181" t="str">
        <f>Exclosure.data.RAW!AO131 &amp; ""</f>
        <v/>
      </c>
      <c r="AG131" s="181" t="str">
        <f>Exclosure.data.RAW!AP131 &amp; ""</f>
        <v/>
      </c>
      <c r="AH131" s="181" t="str">
        <f>Exclosure.data.RAW!AQ131 &amp; ""</f>
        <v/>
      </c>
      <c r="AI131" s="181" t="str">
        <f>Exclosure.data.RAW!AR131 &amp; ""</f>
        <v>0.22</v>
      </c>
      <c r="AJ131" s="181" t="str">
        <f>Exclosure.data.RAW!AS131 &amp; ""</f>
        <v/>
      </c>
      <c r="AK131" s="181" t="str">
        <f>Exclosure.data.RAW!AT131 &amp; ""</f>
        <v/>
      </c>
      <c r="AL131" s="181" t="str">
        <f>Exclosure.data.RAW!AU131 &amp; ""</f>
        <v/>
      </c>
      <c r="AM131" s="181" t="str">
        <f>Exclosure.data.RAW!AV131 &amp; ""</f>
        <v/>
      </c>
      <c r="AN131" s="181" t="str">
        <f>Exclosure.data.RAW!AW131 &amp; ""</f>
        <v/>
      </c>
      <c r="AO131" s="181" t="str">
        <f>Exclosure.data.RAW!AX131 &amp; ""</f>
        <v/>
      </c>
      <c r="AP131" s="181" t="str">
        <f>Exclosure.data.RAW!AY131 &amp; ""</f>
        <v/>
      </c>
      <c r="AQ131" s="181" t="str">
        <f>Exclosure.data.RAW!AZ131 &amp; ""</f>
        <v/>
      </c>
      <c r="AR131" s="181" t="str">
        <f>Exclosure.data.RAW!BA131 &amp; ""</f>
        <v/>
      </c>
      <c r="AS131" s="181" t="str">
        <f>Exclosure.data.RAW!BB131 &amp; ""</f>
        <v/>
      </c>
      <c r="AT131" s="181" t="str">
        <f>Exclosure.data.RAW!BC131 &amp; ""</f>
        <v/>
      </c>
      <c r="AU131" s="54">
        <f>Exclosure.data.RAW!BD131</f>
        <v>0.84</v>
      </c>
      <c r="AV131" s="54">
        <f>Exclosure.data.RAW!BE131</f>
        <v>0.22</v>
      </c>
      <c r="AW131" s="54" t="str">
        <f>Exclosure.data.RAW!BF131</f>
        <v/>
      </c>
      <c r="AX131" s="54" t="str">
        <f>Exclosure.data.RAW!BG131</f>
        <v/>
      </c>
    </row>
    <row r="132" spans="1:50" x14ac:dyDescent="0.25">
      <c r="A132" s="12" t="str">
        <f>Exclosure.data.RAW!A132</f>
        <v>WET_P_4_EX_H3</v>
      </c>
      <c r="B132" s="4" t="str">
        <f>Exclosure.data.RAW!B132</f>
        <v>WET_P_4_H3</v>
      </c>
      <c r="C132" s="4" t="str">
        <f>Exclosure.data.RAW!C132</f>
        <v>WET_P</v>
      </c>
      <c r="D132" s="4" t="str">
        <f>Exclosure.data.RAW!D132</f>
        <v>WET_P_4</v>
      </c>
      <c r="E132" s="4" t="str">
        <f>Exclosure.data.RAW!E132</f>
        <v>Mwantimba</v>
      </c>
      <c r="F132" s="12" t="str">
        <f>Exclosure.data.RAW!F132</f>
        <v>WET</v>
      </c>
      <c r="G132" s="12" t="str">
        <f>Exclosure.data.RAW!G132</f>
        <v>P</v>
      </c>
      <c r="H132" s="22">
        <f>Exclosure.data.RAW!H132</f>
        <v>4</v>
      </c>
      <c r="I132" s="12" t="str">
        <f>Exclosure.data.RAW!I132</f>
        <v>EX</v>
      </c>
      <c r="J132" s="12" t="str">
        <f>Exclosure.data.RAW!J132</f>
        <v>H3</v>
      </c>
      <c r="K132" s="21">
        <f>Exclosure.data.RAW!K132</f>
        <v>1020</v>
      </c>
      <c r="L132" s="75">
        <f>Exclosure.data.RAW!L132</f>
        <v>-2.3685700170000001</v>
      </c>
      <c r="M132" s="75">
        <f>Exclosure.data.RAW!M132</f>
        <v>34.062585980000001</v>
      </c>
      <c r="N132" s="16">
        <f>Exclosure.data.RAW!N132</f>
        <v>42869</v>
      </c>
      <c r="O132" s="19">
        <f>Exclosure.data.RAW!O132</f>
        <v>42939</v>
      </c>
      <c r="P132" s="22" t="str">
        <f>Exclosure.data.RAW!P132 &amp; ""</f>
        <v>70</v>
      </c>
      <c r="Q132" s="52" t="str">
        <f>Exclosure.data.RAW!Q132 &amp; ""</f>
        <v>71.696299983</v>
      </c>
      <c r="R132" s="52" t="str">
        <f>Exclosure.data.RAW!R132 &amp; ""</f>
        <v>756.925314857</v>
      </c>
      <c r="S132" s="68" t="str">
        <f>Exclosure.data.RAW!S132</f>
        <v>Chr.ori</v>
      </c>
      <c r="T132" s="180" t="str">
        <f>Exclosure.data.RAW!T132 &amp; ""</f>
        <v>4.8</v>
      </c>
      <c r="U132" s="180" t="str">
        <f>Exclosure.data.RAW!U132 &amp; ""</f>
        <v>16.8</v>
      </c>
      <c r="V132" s="180" t="str">
        <f>Exclosure.data.RAW!V132 &amp; ""</f>
        <v>25</v>
      </c>
      <c r="W132" s="180" t="str">
        <f>Exclosure.data.RAW!W132 &amp; ""</f>
        <v>75</v>
      </c>
      <c r="X132" s="178" t="str">
        <f>Exclosure.data.RAW!Z132 &amp; ""</f>
        <v>4.5</v>
      </c>
      <c r="Y132" s="178" t="str">
        <f>Exclosure.data.RAW!AA132 &amp; ""</f>
        <v>13.8</v>
      </c>
      <c r="Z132" s="178" t="str">
        <f>Exclosure.data.RAW!AB132 &amp; ""</f>
        <v>15</v>
      </c>
      <c r="AA132" s="178" t="str">
        <f>Exclosure.data.RAW!AC132 &amp; ""</f>
        <v>50</v>
      </c>
      <c r="AB132" s="181" t="str">
        <f>Exclosure.data.RAW!AH132 &amp; ""</f>
        <v>16.68</v>
      </c>
      <c r="AC132" s="181" t="str">
        <f>Exclosure.data.RAW!AK132 &amp; ""</f>
        <v>38.95</v>
      </c>
      <c r="AD132" s="181">
        <f>Exclosure.data.RAW!BH132</f>
        <v>55.63</v>
      </c>
      <c r="AE132" s="181" t="str">
        <f>Exclosure.data.RAW!AN132 &amp; ""</f>
        <v>0.81</v>
      </c>
      <c r="AF132" s="181" t="str">
        <f>Exclosure.data.RAW!AO132 &amp; ""</f>
        <v/>
      </c>
      <c r="AG132" s="181" t="str">
        <f>Exclosure.data.RAW!AP132 &amp; ""</f>
        <v/>
      </c>
      <c r="AH132" s="181" t="str">
        <f>Exclosure.data.RAW!AQ132 &amp; ""</f>
        <v/>
      </c>
      <c r="AI132" s="181" t="str">
        <f>Exclosure.data.RAW!AR132 &amp; ""</f>
        <v>0.22</v>
      </c>
      <c r="AJ132" s="181" t="str">
        <f>Exclosure.data.RAW!AS132 &amp; ""</f>
        <v/>
      </c>
      <c r="AK132" s="181" t="str">
        <f>Exclosure.data.RAW!AT132 &amp; ""</f>
        <v/>
      </c>
      <c r="AL132" s="181" t="str">
        <f>Exclosure.data.RAW!AU132 &amp; ""</f>
        <v/>
      </c>
      <c r="AM132" s="181" t="str">
        <f>Exclosure.data.RAW!AV132 &amp; ""</f>
        <v>0.98</v>
      </c>
      <c r="AN132" s="181" t="str">
        <f>Exclosure.data.RAW!AW132 &amp; ""</f>
        <v/>
      </c>
      <c r="AO132" s="181" t="str">
        <f>Exclosure.data.RAW!AX132 &amp; ""</f>
        <v/>
      </c>
      <c r="AP132" s="181" t="str">
        <f>Exclosure.data.RAW!AY132 &amp; ""</f>
        <v/>
      </c>
      <c r="AQ132" s="181" t="str">
        <f>Exclosure.data.RAW!AZ132 &amp; ""</f>
        <v>0.24</v>
      </c>
      <c r="AR132" s="181" t="str">
        <f>Exclosure.data.RAW!BA132 &amp; ""</f>
        <v/>
      </c>
      <c r="AS132" s="181" t="str">
        <f>Exclosure.data.RAW!BB132 &amp; ""</f>
        <v/>
      </c>
      <c r="AT132" s="181" t="str">
        <f>Exclosure.data.RAW!BC132 &amp; ""</f>
        <v/>
      </c>
      <c r="AU132" s="54">
        <f>Exclosure.data.RAW!BD132</f>
        <v>0.81</v>
      </c>
      <c r="AV132" s="54">
        <f>Exclosure.data.RAW!BE132</f>
        <v>0.22</v>
      </c>
      <c r="AW132" s="54">
        <f>Exclosure.data.RAW!BF132</f>
        <v>0.98</v>
      </c>
      <c r="AX132" s="54">
        <f>Exclosure.data.RAW!BG132</f>
        <v>0.24</v>
      </c>
    </row>
    <row r="133" spans="1:50" x14ac:dyDescent="0.25">
      <c r="A133" s="12" t="str">
        <f>Exclosure.data.RAW!A133</f>
        <v>WET_P_4_OP_H3</v>
      </c>
      <c r="B133" s="4" t="str">
        <f>Exclosure.data.RAW!B133</f>
        <v>WET_P_4_H3</v>
      </c>
      <c r="C133" s="4" t="str">
        <f>Exclosure.data.RAW!C133</f>
        <v>WET_P</v>
      </c>
      <c r="D133" s="4" t="str">
        <f>Exclosure.data.RAW!D133</f>
        <v>WET_P_4</v>
      </c>
      <c r="E133" s="4" t="str">
        <f>Exclosure.data.RAW!E133</f>
        <v>Mwantimba</v>
      </c>
      <c r="F133" s="12" t="str">
        <f>Exclosure.data.RAW!F133</f>
        <v>WET</v>
      </c>
      <c r="G133" s="12" t="str">
        <f>Exclosure.data.RAW!G133</f>
        <v>P</v>
      </c>
      <c r="H133" s="22">
        <f>Exclosure.data.RAW!H133</f>
        <v>4</v>
      </c>
      <c r="I133" s="12" t="str">
        <f>Exclosure.data.RAW!I133</f>
        <v>OP</v>
      </c>
      <c r="J133" s="12" t="str">
        <f>Exclosure.data.RAW!J133</f>
        <v>H3</v>
      </c>
      <c r="K133" s="21">
        <f>Exclosure.data.RAW!K133</f>
        <v>1020</v>
      </c>
      <c r="L133" s="75">
        <f>Exclosure.data.RAW!L133</f>
        <v>-2.3685700170000001</v>
      </c>
      <c r="M133" s="75">
        <f>Exclosure.data.RAW!M133</f>
        <v>34.062585980000001</v>
      </c>
      <c r="N133" s="16">
        <f>Exclosure.data.RAW!N133</f>
        <v>42869</v>
      </c>
      <c r="O133" s="19">
        <f>Exclosure.data.RAW!O133</f>
        <v>42939</v>
      </c>
      <c r="P133" s="22" t="str">
        <f>Exclosure.data.RAW!P133 &amp; ""</f>
        <v>70</v>
      </c>
      <c r="Q133" s="52" t="str">
        <f>Exclosure.data.RAW!Q133 &amp; ""</f>
        <v>71.696299983</v>
      </c>
      <c r="R133" s="52" t="str">
        <f>Exclosure.data.RAW!R133 &amp; ""</f>
        <v>828.62161484</v>
      </c>
      <c r="S133" s="68" t="str">
        <f>Exclosure.data.RAW!S133</f>
        <v>Chr.ori</v>
      </c>
      <c r="T133" s="180" t="str">
        <f>Exclosure.data.RAW!T133 &amp; ""</f>
        <v>2</v>
      </c>
      <c r="U133" s="180" t="str">
        <f>Exclosure.data.RAW!U133 &amp; ""</f>
        <v>9.6</v>
      </c>
      <c r="V133" s="180" t="str">
        <f>Exclosure.data.RAW!V133 &amp; ""</f>
        <v>25</v>
      </c>
      <c r="W133" s="180" t="str">
        <f>Exclosure.data.RAW!W133 &amp; ""</f>
        <v>70</v>
      </c>
      <c r="X133" s="178" t="str">
        <f>Exclosure.data.RAW!Z133 &amp; ""</f>
        <v>1.7</v>
      </c>
      <c r="Y133" s="178" t="str">
        <f>Exclosure.data.RAW!AA133 &amp; ""</f>
        <v>10.2</v>
      </c>
      <c r="Z133" s="178" t="str">
        <f>Exclosure.data.RAW!AB133 &amp; ""</f>
        <v>18</v>
      </c>
      <c r="AA133" s="178" t="str">
        <f>Exclosure.data.RAW!AC133 &amp; ""</f>
        <v>45</v>
      </c>
      <c r="AB133" s="181" t="str">
        <f>Exclosure.data.RAW!AH133 &amp; ""</f>
        <v>11.17</v>
      </c>
      <c r="AC133" s="181" t="str">
        <f>Exclosure.data.RAW!AK133 &amp; ""</f>
        <v>25.21</v>
      </c>
      <c r="AD133" s="181">
        <f>Exclosure.data.RAW!BH133</f>
        <v>36.380000000000003</v>
      </c>
      <c r="AE133" s="181" t="str">
        <f>Exclosure.data.RAW!AN133 &amp; ""</f>
        <v>0.88</v>
      </c>
      <c r="AF133" s="181" t="str">
        <f>Exclosure.data.RAW!AO133 &amp; ""</f>
        <v/>
      </c>
      <c r="AG133" s="181" t="str">
        <f>Exclosure.data.RAW!AP133 &amp; ""</f>
        <v/>
      </c>
      <c r="AH133" s="181" t="str">
        <f>Exclosure.data.RAW!AQ133 &amp; ""</f>
        <v/>
      </c>
      <c r="AI133" s="181" t="str">
        <f>Exclosure.data.RAW!AR133 &amp; ""</f>
        <v>0.21</v>
      </c>
      <c r="AJ133" s="181" t="str">
        <f>Exclosure.data.RAW!AS133 &amp; ""</f>
        <v/>
      </c>
      <c r="AK133" s="181" t="str">
        <f>Exclosure.data.RAW!AT133 &amp; ""</f>
        <v/>
      </c>
      <c r="AL133" s="181" t="str">
        <f>Exclosure.data.RAW!AU133 &amp; ""</f>
        <v/>
      </c>
      <c r="AM133" s="181" t="str">
        <f>Exclosure.data.RAW!AV133 &amp; ""</f>
        <v/>
      </c>
      <c r="AN133" s="181" t="str">
        <f>Exclosure.data.RAW!AW133 &amp; ""</f>
        <v/>
      </c>
      <c r="AO133" s="181" t="str">
        <f>Exclosure.data.RAW!AX133 &amp; ""</f>
        <v/>
      </c>
      <c r="AP133" s="181" t="str">
        <f>Exclosure.data.RAW!AY133 &amp; ""</f>
        <v/>
      </c>
      <c r="AQ133" s="181" t="str">
        <f>Exclosure.data.RAW!AZ133 &amp; ""</f>
        <v/>
      </c>
      <c r="AR133" s="181" t="str">
        <f>Exclosure.data.RAW!BA133 &amp; ""</f>
        <v/>
      </c>
      <c r="AS133" s="181" t="str">
        <f>Exclosure.data.RAW!BB133 &amp; ""</f>
        <v/>
      </c>
      <c r="AT133" s="181" t="str">
        <f>Exclosure.data.RAW!BC133 &amp; ""</f>
        <v/>
      </c>
      <c r="AU133" s="54">
        <f>Exclosure.data.RAW!BD133</f>
        <v>0.88</v>
      </c>
      <c r="AV133" s="54">
        <f>Exclosure.data.RAW!BE133</f>
        <v>0.21</v>
      </c>
      <c r="AW133" s="54" t="str">
        <f>Exclosure.data.RAW!BF133</f>
        <v/>
      </c>
      <c r="AX133" s="54" t="str">
        <f>Exclosure.data.RAW!BG133</f>
        <v/>
      </c>
    </row>
    <row r="134" spans="1:50" x14ac:dyDescent="0.25">
      <c r="A134" s="116" t="str">
        <f>Exclosure.data.RAW!A134</f>
        <v>DRY_W_1_EX_H3</v>
      </c>
      <c r="B134" s="4" t="str">
        <f>Exclosure.data.RAW!B134</f>
        <v>DRY_W_1_H3</v>
      </c>
      <c r="C134" s="4" t="str">
        <f>Exclosure.data.RAW!C134</f>
        <v>DRY_W</v>
      </c>
      <c r="D134" s="4" t="str">
        <f>Exclosure.data.RAW!D134</f>
        <v>DRY_W_1</v>
      </c>
      <c r="E134" s="4" t="str">
        <f>Exclosure.data.RAW!E134</f>
        <v>Maswa</v>
      </c>
      <c r="F134" s="12" t="str">
        <f>Exclosure.data.RAW!F134</f>
        <v>DRY</v>
      </c>
      <c r="G134" s="12" t="str">
        <f>Exclosure.data.RAW!G134</f>
        <v>W</v>
      </c>
      <c r="H134" s="22">
        <f>Exclosure.data.RAW!H134</f>
        <v>1</v>
      </c>
      <c r="I134" s="12" t="str">
        <f>Exclosure.data.RAW!I134</f>
        <v>EX</v>
      </c>
      <c r="J134" s="12" t="str">
        <f>Exclosure.data.RAW!J134</f>
        <v>H3</v>
      </c>
      <c r="K134" s="21">
        <f>Exclosure.data.RAW!K134</f>
        <v>995</v>
      </c>
      <c r="L134" s="75">
        <f>Exclosure.data.RAW!L134</f>
        <v>-3.2993320000000002</v>
      </c>
      <c r="M134" s="75">
        <f>Exclosure.data.RAW!M134</f>
        <v>34.848457965999998</v>
      </c>
      <c r="N134" s="19">
        <f>Exclosure.data.RAW!N134</f>
        <v>42866</v>
      </c>
      <c r="O134" s="19">
        <f>Exclosure.data.RAW!O134</f>
        <v>42937</v>
      </c>
      <c r="P134" s="22" t="str">
        <f>Exclosure.data.RAW!P134 &amp; ""</f>
        <v>71</v>
      </c>
      <c r="Q134" s="52" t="str">
        <f>Exclosure.data.RAW!Q134 &amp; ""</f>
        <v>9.600000233</v>
      </c>
      <c r="R134" s="52" t="str">
        <f>Exclosure.data.RAW!R134 &amp; ""</f>
        <v>853.245599674</v>
      </c>
      <c r="S134" s="68" t="str">
        <f>Exclosure.data.RAW!S134</f>
        <v>Cyn.dac</v>
      </c>
      <c r="T134" s="180" t="str">
        <f>Exclosure.data.RAW!T134 &amp; ""</f>
        <v>2</v>
      </c>
      <c r="U134" s="180" t="str">
        <f>Exclosure.data.RAW!U134 &amp; ""</f>
        <v>6</v>
      </c>
      <c r="V134" s="180" t="str">
        <f>Exclosure.data.RAW!V134 &amp; ""</f>
        <v>15</v>
      </c>
      <c r="W134" s="180" t="str">
        <f>Exclosure.data.RAW!W134 &amp; ""</f>
        <v>45</v>
      </c>
      <c r="X134" s="178" t="str">
        <f>Exclosure.data.RAW!Z134 &amp; ""</f>
        <v>1.5</v>
      </c>
      <c r="Y134" s="178" t="str">
        <f>Exclosure.data.RAW!AA134 &amp; ""</f>
        <v>5</v>
      </c>
      <c r="Z134" s="178" t="str">
        <f>Exclosure.data.RAW!AB134 &amp; ""</f>
        <v>10</v>
      </c>
      <c r="AA134" s="178" t="str">
        <f>Exclosure.data.RAW!AC134 &amp; ""</f>
        <v>30</v>
      </c>
      <c r="AB134" s="181" t="str">
        <f>Exclosure.data.RAW!AH134 &amp; ""</f>
        <v>6.43</v>
      </c>
      <c r="AC134" s="181" t="str">
        <f>Exclosure.data.RAW!AK134 &amp; ""</f>
        <v>2.68</v>
      </c>
      <c r="AD134" s="181">
        <f>Exclosure.data.RAW!BH134</f>
        <v>9.11</v>
      </c>
      <c r="AE134" s="181" t="str">
        <f>Exclosure.data.RAW!AN134 &amp; ""</f>
        <v/>
      </c>
      <c r="AF134" s="181" t="str">
        <f>Exclosure.data.RAW!AO134 &amp; ""</f>
        <v/>
      </c>
      <c r="AG134" s="181" t="str">
        <f>Exclosure.data.RAW!AP134 &amp; ""</f>
        <v/>
      </c>
      <c r="AH134" s="181" t="str">
        <f>Exclosure.data.RAW!AQ134 &amp; ""</f>
        <v/>
      </c>
      <c r="AI134" s="181" t="str">
        <f>Exclosure.data.RAW!AR134 &amp; ""</f>
        <v/>
      </c>
      <c r="AJ134" s="181" t="str">
        <f>Exclosure.data.RAW!AS134 &amp; ""</f>
        <v/>
      </c>
      <c r="AK134" s="181" t="str">
        <f>Exclosure.data.RAW!AT134 &amp; ""</f>
        <v/>
      </c>
      <c r="AL134" s="181" t="str">
        <f>Exclosure.data.RAW!AU134 &amp; ""</f>
        <v/>
      </c>
      <c r="AM134" s="181" t="str">
        <f>Exclosure.data.RAW!AV134 &amp; ""</f>
        <v>1.05</v>
      </c>
      <c r="AN134" s="181" t="str">
        <f>Exclosure.data.RAW!AW134 &amp; ""</f>
        <v/>
      </c>
      <c r="AO134" s="181" t="str">
        <f>Exclosure.data.RAW!AX134 &amp; ""</f>
        <v/>
      </c>
      <c r="AP134" s="181" t="str">
        <f>Exclosure.data.RAW!AY134 &amp; ""</f>
        <v/>
      </c>
      <c r="AQ134" s="181" t="str">
        <f>Exclosure.data.RAW!AZ134 &amp; ""</f>
        <v>0.27</v>
      </c>
      <c r="AR134" s="181" t="str">
        <f>Exclosure.data.RAW!BA134 &amp; ""</f>
        <v/>
      </c>
      <c r="AS134" s="181" t="str">
        <f>Exclosure.data.RAW!BB134 &amp; ""</f>
        <v/>
      </c>
      <c r="AT134" s="181" t="str">
        <f>Exclosure.data.RAW!BC134 &amp; ""</f>
        <v/>
      </c>
      <c r="AU134" s="54" t="str">
        <f>Exclosure.data.RAW!BD134</f>
        <v/>
      </c>
      <c r="AV134" s="54" t="str">
        <f>Exclosure.data.RAW!BE134</f>
        <v/>
      </c>
      <c r="AW134" s="54">
        <f>Exclosure.data.RAW!BF134</f>
        <v>1.05</v>
      </c>
      <c r="AX134" s="54">
        <f>Exclosure.data.RAW!BG134</f>
        <v>0.27</v>
      </c>
    </row>
    <row r="135" spans="1:50" x14ac:dyDescent="0.25">
      <c r="A135" s="116" t="str">
        <f>Exclosure.data.RAW!A135</f>
        <v>DRY_W_1_EX2_H3</v>
      </c>
      <c r="B135" s="4" t="str">
        <f>Exclosure.data.RAW!B135</f>
        <v>DRY_W_1_H3</v>
      </c>
      <c r="C135" s="4" t="str">
        <f>Exclosure.data.RAW!C135</f>
        <v>DRY_W</v>
      </c>
      <c r="D135" s="4" t="str">
        <f>Exclosure.data.RAW!D135</f>
        <v>DRY_W_1</v>
      </c>
      <c r="E135" s="4" t="str">
        <f>Exclosure.data.RAW!E135</f>
        <v>Maswa</v>
      </c>
      <c r="F135" s="12" t="str">
        <f>Exclosure.data.RAW!F135</f>
        <v>DRY</v>
      </c>
      <c r="G135" s="12" t="str">
        <f>Exclosure.data.RAW!G135</f>
        <v>W</v>
      </c>
      <c r="H135" s="22">
        <f>Exclosure.data.RAW!H135</f>
        <v>1</v>
      </c>
      <c r="I135" s="12" t="str">
        <f>Exclosure.data.RAW!I135</f>
        <v>EX2</v>
      </c>
      <c r="J135" s="12" t="str">
        <f>Exclosure.data.RAW!J135</f>
        <v>H3</v>
      </c>
      <c r="K135" s="21">
        <f>Exclosure.data.RAW!K135</f>
        <v>995</v>
      </c>
      <c r="L135" s="75">
        <f>Exclosure.data.RAW!L135</f>
        <v>-3.2993320000000002</v>
      </c>
      <c r="M135" s="75">
        <f>Exclosure.data.RAW!M135</f>
        <v>34.848457965999998</v>
      </c>
      <c r="N135" s="19">
        <f>Exclosure.data.RAW!N135</f>
        <v>42866</v>
      </c>
      <c r="O135" s="19">
        <f>Exclosure.data.RAW!O135</f>
        <v>42937</v>
      </c>
      <c r="P135" s="22" t="str">
        <f>Exclosure.data.RAW!P135 &amp; ""</f>
        <v>71</v>
      </c>
      <c r="Q135" s="52" t="str">
        <f>Exclosure.data.RAW!Q135 &amp; ""</f>
        <v>9.600000233</v>
      </c>
      <c r="R135" s="52" t="str">
        <f>Exclosure.data.RAW!R135 &amp; ""</f>
        <v>862.845599907</v>
      </c>
      <c r="S135" s="68" t="str">
        <f>Exclosure.data.RAW!S135</f>
        <v>Cyn.dac</v>
      </c>
      <c r="T135" s="180" t="str">
        <f>Exclosure.data.RAW!T135 &amp; ""</f>
        <v>2.3</v>
      </c>
      <c r="U135" s="180" t="str">
        <f>Exclosure.data.RAW!U135 &amp; ""</f>
        <v>4</v>
      </c>
      <c r="V135" s="180" t="str">
        <f>Exclosure.data.RAW!V135 &amp; ""</f>
        <v>20</v>
      </c>
      <c r="W135" s="180" t="str">
        <f>Exclosure.data.RAW!W135 &amp; ""</f>
        <v>45</v>
      </c>
      <c r="X135" s="178" t="str">
        <f>Exclosure.data.RAW!Z135 &amp; ""</f>
        <v>2</v>
      </c>
      <c r="Y135" s="178" t="str">
        <f>Exclosure.data.RAW!AA135 &amp; ""</f>
        <v>2.4</v>
      </c>
      <c r="Z135" s="178" t="str">
        <f>Exclosure.data.RAW!AB135 &amp; ""</f>
        <v>13</v>
      </c>
      <c r="AA135" s="178" t="str">
        <f>Exclosure.data.RAW!AC135 &amp; ""</f>
        <v>35</v>
      </c>
      <c r="AB135" s="181" t="str">
        <f>Exclosure.data.RAW!AH135 &amp; ""</f>
        <v>1.38</v>
      </c>
      <c r="AC135" s="181" t="str">
        <f>Exclosure.data.RAW!AK135 &amp; ""</f>
        <v>16.36</v>
      </c>
      <c r="AD135" s="181">
        <f>Exclosure.data.RAW!BH135</f>
        <v>17.739999999999998</v>
      </c>
      <c r="AE135" s="181" t="str">
        <f>Exclosure.data.RAW!AN135 &amp; ""</f>
        <v/>
      </c>
      <c r="AF135" s="181" t="str">
        <f>Exclosure.data.RAW!AO135 &amp; ""</f>
        <v/>
      </c>
      <c r="AG135" s="181" t="str">
        <f>Exclosure.data.RAW!AP135 &amp; ""</f>
        <v/>
      </c>
      <c r="AH135" s="181" t="str">
        <f>Exclosure.data.RAW!AQ135 &amp; ""</f>
        <v/>
      </c>
      <c r="AI135" s="181" t="str">
        <f>Exclosure.data.RAW!AR135 &amp; ""</f>
        <v/>
      </c>
      <c r="AJ135" s="181" t="str">
        <f>Exclosure.data.RAW!AS135 &amp; ""</f>
        <v/>
      </c>
      <c r="AK135" s="181" t="str">
        <f>Exclosure.data.RAW!AT135 &amp; ""</f>
        <v/>
      </c>
      <c r="AL135" s="181" t="str">
        <f>Exclosure.data.RAW!AU135 &amp; ""</f>
        <v/>
      </c>
      <c r="AM135" s="181" t="str">
        <f>Exclosure.data.RAW!AV135 &amp; ""</f>
        <v>0.88</v>
      </c>
      <c r="AN135" s="181" t="str">
        <f>Exclosure.data.RAW!AW135 &amp; ""</f>
        <v/>
      </c>
      <c r="AO135" s="181" t="str">
        <f>Exclosure.data.RAW!AX135 &amp; ""</f>
        <v/>
      </c>
      <c r="AP135" s="181" t="str">
        <f>Exclosure.data.RAW!AY135 &amp; ""</f>
        <v/>
      </c>
      <c r="AQ135" s="181" t="str">
        <f>Exclosure.data.RAW!AZ135 &amp; ""</f>
        <v>0.2</v>
      </c>
      <c r="AR135" s="181" t="str">
        <f>Exclosure.data.RAW!BA135 &amp; ""</f>
        <v/>
      </c>
      <c r="AS135" s="181" t="str">
        <f>Exclosure.data.RAW!BB135 &amp; ""</f>
        <v/>
      </c>
      <c r="AT135" s="181" t="str">
        <f>Exclosure.data.RAW!BC135 &amp; ""</f>
        <v/>
      </c>
      <c r="AU135" s="54" t="str">
        <f>Exclosure.data.RAW!BD135</f>
        <v/>
      </c>
      <c r="AV135" s="54" t="str">
        <f>Exclosure.data.RAW!BE135</f>
        <v/>
      </c>
      <c r="AW135" s="54">
        <f>Exclosure.data.RAW!BF135</f>
        <v>0.88</v>
      </c>
      <c r="AX135" s="54">
        <f>Exclosure.data.RAW!BG135</f>
        <v>0.2</v>
      </c>
    </row>
    <row r="136" spans="1:50" x14ac:dyDescent="0.25">
      <c r="A136" s="116" t="str">
        <f>Exclosure.data.RAW!A136</f>
        <v>DRY_W_1_OP_H3</v>
      </c>
      <c r="B136" s="4" t="str">
        <f>Exclosure.data.RAW!B136</f>
        <v>DRY_W_1_H3</v>
      </c>
      <c r="C136" s="4" t="str">
        <f>Exclosure.data.RAW!C136</f>
        <v>DRY_W</v>
      </c>
      <c r="D136" s="4" t="str">
        <f>Exclosure.data.RAW!D136</f>
        <v>DRY_W_1</v>
      </c>
      <c r="E136" s="4" t="str">
        <f>Exclosure.data.RAW!E136</f>
        <v>Maswa</v>
      </c>
      <c r="F136" s="12" t="str">
        <f>Exclosure.data.RAW!F136</f>
        <v>DRY</v>
      </c>
      <c r="G136" s="12" t="str">
        <f>Exclosure.data.RAW!G136</f>
        <v>W</v>
      </c>
      <c r="H136" s="22">
        <f>Exclosure.data.RAW!H136</f>
        <v>1</v>
      </c>
      <c r="I136" s="12" t="str">
        <f>Exclosure.data.RAW!I136</f>
        <v>OP</v>
      </c>
      <c r="J136" s="12" t="str">
        <f>Exclosure.data.RAW!J136</f>
        <v>H3</v>
      </c>
      <c r="K136" s="21">
        <f>Exclosure.data.RAW!K136</f>
        <v>995</v>
      </c>
      <c r="L136" s="75">
        <f>Exclosure.data.RAW!L136</f>
        <v>-3.2993320000000002</v>
      </c>
      <c r="M136" s="75">
        <f>Exclosure.data.RAW!M136</f>
        <v>34.848457965999998</v>
      </c>
      <c r="N136" s="19">
        <f>Exclosure.data.RAW!N136</f>
        <v>42866</v>
      </c>
      <c r="O136" s="19">
        <f>Exclosure.data.RAW!O136</f>
        <v>42937</v>
      </c>
      <c r="P136" s="22" t="str">
        <f>Exclosure.data.RAW!P136 &amp; ""</f>
        <v>71</v>
      </c>
      <c r="Q136" s="52" t="str">
        <f>Exclosure.data.RAW!Q136 &amp; ""</f>
        <v>9.600000233</v>
      </c>
      <c r="R136" s="52" t="str">
        <f>Exclosure.data.RAW!R136 &amp; ""</f>
        <v>872.44560014</v>
      </c>
      <c r="S136" s="68" t="str">
        <f>Exclosure.data.RAW!S136</f>
        <v>Cyn.dac</v>
      </c>
      <c r="T136" s="180" t="str">
        <f>Exclosure.data.RAW!T136 &amp; ""</f>
        <v>1.5</v>
      </c>
      <c r="U136" s="180" t="str">
        <f>Exclosure.data.RAW!U136 &amp; ""</f>
        <v>4.2</v>
      </c>
      <c r="V136" s="180" t="str">
        <f>Exclosure.data.RAW!V136 &amp; ""</f>
        <v>18</v>
      </c>
      <c r="W136" s="180" t="str">
        <f>Exclosure.data.RAW!W136 &amp; ""</f>
        <v>30</v>
      </c>
      <c r="X136" s="178" t="str">
        <f>Exclosure.data.RAW!Z136 &amp; ""</f>
        <v>2</v>
      </c>
      <c r="Y136" s="178" t="str">
        <f>Exclosure.data.RAW!AA136 &amp; ""</f>
        <v>1.4</v>
      </c>
      <c r="Z136" s="178" t="str">
        <f>Exclosure.data.RAW!AB136 &amp; ""</f>
        <v>5</v>
      </c>
      <c r="AA136" s="178" t="str">
        <f>Exclosure.data.RAW!AC136 &amp; ""</f>
        <v>13</v>
      </c>
      <c r="AB136" s="181" t="str">
        <f>Exclosure.data.RAW!AH136 &amp; ""</f>
        <v>6.48</v>
      </c>
      <c r="AC136" s="181" t="str">
        <f>Exclosure.data.RAW!AK136 &amp; ""</f>
        <v>3.76</v>
      </c>
      <c r="AD136" s="181">
        <f>Exclosure.data.RAW!BH136</f>
        <v>10.24</v>
      </c>
      <c r="AE136" s="181" t="str">
        <f>Exclosure.data.RAW!AN136 &amp; ""</f>
        <v/>
      </c>
      <c r="AF136" s="181" t="str">
        <f>Exclosure.data.RAW!AO136 &amp; ""</f>
        <v/>
      </c>
      <c r="AG136" s="181" t="str">
        <f>Exclosure.data.RAW!AP136 &amp; ""</f>
        <v/>
      </c>
      <c r="AH136" s="181" t="str">
        <f>Exclosure.data.RAW!AQ136 &amp; ""</f>
        <v/>
      </c>
      <c r="AI136" s="181" t="str">
        <f>Exclosure.data.RAW!AR136 &amp; ""</f>
        <v/>
      </c>
      <c r="AJ136" s="181" t="str">
        <f>Exclosure.data.RAW!AS136 &amp; ""</f>
        <v/>
      </c>
      <c r="AK136" s="181" t="str">
        <f>Exclosure.data.RAW!AT136 &amp; ""</f>
        <v/>
      </c>
      <c r="AL136" s="181" t="str">
        <f>Exclosure.data.RAW!AU136 &amp; ""</f>
        <v/>
      </c>
      <c r="AM136" s="181" t="str">
        <f>Exclosure.data.RAW!AV136 &amp; ""</f>
        <v/>
      </c>
      <c r="AN136" s="181" t="str">
        <f>Exclosure.data.RAW!AW136 &amp; ""</f>
        <v/>
      </c>
      <c r="AO136" s="181" t="str">
        <f>Exclosure.data.RAW!AX136 &amp; ""</f>
        <v/>
      </c>
      <c r="AP136" s="181" t="str">
        <f>Exclosure.data.RAW!AY136 &amp; ""</f>
        <v/>
      </c>
      <c r="AQ136" s="181" t="str">
        <f>Exclosure.data.RAW!AZ136 &amp; ""</f>
        <v/>
      </c>
      <c r="AR136" s="181" t="str">
        <f>Exclosure.data.RAW!BA136 &amp; ""</f>
        <v/>
      </c>
      <c r="AS136" s="181" t="str">
        <f>Exclosure.data.RAW!BB136 &amp; ""</f>
        <v/>
      </c>
      <c r="AT136" s="181" t="str">
        <f>Exclosure.data.RAW!BC136 &amp; ""</f>
        <v/>
      </c>
      <c r="AU136" s="54" t="str">
        <f>Exclosure.data.RAW!BD136</f>
        <v/>
      </c>
      <c r="AV136" s="54" t="str">
        <f>Exclosure.data.RAW!BE136</f>
        <v/>
      </c>
      <c r="AW136" s="54" t="str">
        <f>Exclosure.data.RAW!BF136</f>
        <v/>
      </c>
      <c r="AX136" s="54" t="str">
        <f>Exclosure.data.RAW!BG136</f>
        <v/>
      </c>
    </row>
    <row r="137" spans="1:50" x14ac:dyDescent="0.25">
      <c r="A137" s="116" t="str">
        <f>Exclosure.data.RAW!A137</f>
        <v>DRY_W_2_EX_H3</v>
      </c>
      <c r="B137" s="4" t="str">
        <f>Exclosure.data.RAW!B137</f>
        <v>DRY_W_2_H3</v>
      </c>
      <c r="C137" s="4" t="str">
        <f>Exclosure.data.RAW!C137</f>
        <v>DRY_W</v>
      </c>
      <c r="D137" s="4" t="str">
        <f>Exclosure.data.RAW!D137</f>
        <v>DRY_W_2</v>
      </c>
      <c r="E137" s="4" t="str">
        <f>Exclosure.data.RAW!E137</f>
        <v>Maswa</v>
      </c>
      <c r="F137" s="12" t="str">
        <f>Exclosure.data.RAW!F137</f>
        <v>DRY</v>
      </c>
      <c r="G137" s="12" t="str">
        <f>Exclosure.data.RAW!G137</f>
        <v>W</v>
      </c>
      <c r="H137" s="22">
        <f>Exclosure.data.RAW!H137</f>
        <v>2</v>
      </c>
      <c r="I137" s="12" t="str">
        <f>Exclosure.data.RAW!I137</f>
        <v>EX</v>
      </c>
      <c r="J137" s="12" t="str">
        <f>Exclosure.data.RAW!J137</f>
        <v>H3</v>
      </c>
      <c r="K137" s="21">
        <f>Exclosure.data.RAW!K137</f>
        <v>980</v>
      </c>
      <c r="L137" s="75">
        <f>Exclosure.data.RAW!L137</f>
        <v>-3.3032679740000002</v>
      </c>
      <c r="M137" s="75">
        <f>Exclosure.data.RAW!M137</f>
        <v>34.847795963000003</v>
      </c>
      <c r="N137" s="19">
        <f>Exclosure.data.RAW!N137</f>
        <v>42866</v>
      </c>
      <c r="O137" s="19">
        <f>Exclosure.data.RAW!O137</f>
        <v>42937</v>
      </c>
      <c r="P137" s="22" t="str">
        <f>Exclosure.data.RAW!P137 &amp; ""</f>
        <v>71</v>
      </c>
      <c r="Q137" s="52" t="str">
        <f>Exclosure.data.RAW!Q137 &amp; ""</f>
        <v>9.600000233</v>
      </c>
      <c r="R137" s="52" t="str">
        <f>Exclosure.data.RAW!R137 &amp; ""</f>
        <v>853.245599674</v>
      </c>
      <c r="S137" s="68" t="str">
        <f>Exclosure.data.RAW!S137</f>
        <v>Cyn.dac</v>
      </c>
      <c r="T137" s="180" t="str">
        <f>Exclosure.data.RAW!T137 &amp; ""</f>
        <v>3.5</v>
      </c>
      <c r="U137" s="180" t="str">
        <f>Exclosure.data.RAW!U137 &amp; ""</f>
        <v>2.6</v>
      </c>
      <c r="V137" s="180" t="str">
        <f>Exclosure.data.RAW!V137 &amp; ""</f>
        <v>10</v>
      </c>
      <c r="W137" s="180" t="str">
        <f>Exclosure.data.RAW!W137 &amp; ""</f>
        <v>35</v>
      </c>
      <c r="X137" s="178" t="str">
        <f>Exclosure.data.RAW!Z137 &amp; ""</f>
        <v>2.5</v>
      </c>
      <c r="Y137" s="178" t="str">
        <f>Exclosure.data.RAW!AA137 &amp; ""</f>
        <v>4.4</v>
      </c>
      <c r="Z137" s="178" t="str">
        <f>Exclosure.data.RAW!AB137 &amp; ""</f>
        <v>5</v>
      </c>
      <c r="AA137" s="178" t="str">
        <f>Exclosure.data.RAW!AC137 &amp; ""</f>
        <v>20</v>
      </c>
      <c r="AB137" s="181" t="str">
        <f>Exclosure.data.RAW!AH137 &amp; ""</f>
        <v>3.8</v>
      </c>
      <c r="AC137" s="181" t="str">
        <f>Exclosure.data.RAW!AK137 &amp; ""</f>
        <v>7.75</v>
      </c>
      <c r="AD137" s="181">
        <f>Exclosure.data.RAW!BH137</f>
        <v>11.55</v>
      </c>
      <c r="AE137" s="181" t="str">
        <f>Exclosure.data.RAW!AN137 &amp; ""</f>
        <v/>
      </c>
      <c r="AF137" s="181" t="str">
        <f>Exclosure.data.RAW!AO137 &amp; ""</f>
        <v/>
      </c>
      <c r="AG137" s="181" t="str">
        <f>Exclosure.data.RAW!AP137 &amp; ""</f>
        <v/>
      </c>
      <c r="AH137" s="181" t="str">
        <f>Exclosure.data.RAW!AQ137 &amp; ""</f>
        <v/>
      </c>
      <c r="AI137" s="181" t="str">
        <f>Exclosure.data.RAW!AR137 &amp; ""</f>
        <v/>
      </c>
      <c r="AJ137" s="181" t="str">
        <f>Exclosure.data.RAW!AS137 &amp; ""</f>
        <v/>
      </c>
      <c r="AK137" s="181" t="str">
        <f>Exclosure.data.RAW!AT137 &amp; ""</f>
        <v/>
      </c>
      <c r="AL137" s="181" t="str">
        <f>Exclosure.data.RAW!AU137 &amp; ""</f>
        <v/>
      </c>
      <c r="AM137" s="181" t="str">
        <f>Exclosure.data.RAW!AV137 &amp; ""</f>
        <v>0.88</v>
      </c>
      <c r="AN137" s="181" t="str">
        <f>Exclosure.data.RAW!AW137 &amp; ""</f>
        <v/>
      </c>
      <c r="AO137" s="181" t="str">
        <f>Exclosure.data.RAW!AX137 &amp; ""</f>
        <v/>
      </c>
      <c r="AP137" s="181" t="str">
        <f>Exclosure.data.RAW!AY137 &amp; ""</f>
        <v/>
      </c>
      <c r="AQ137" s="181" t="str">
        <f>Exclosure.data.RAW!AZ137 &amp; ""</f>
        <v>0.09</v>
      </c>
      <c r="AR137" s="181" t="str">
        <f>Exclosure.data.RAW!BA137 &amp; ""</f>
        <v/>
      </c>
      <c r="AS137" s="181" t="str">
        <f>Exclosure.data.RAW!BB137 &amp; ""</f>
        <v/>
      </c>
      <c r="AT137" s="181" t="str">
        <f>Exclosure.data.RAW!BC137 &amp; ""</f>
        <v/>
      </c>
      <c r="AU137" s="54" t="str">
        <f>Exclosure.data.RAW!BD137</f>
        <v/>
      </c>
      <c r="AV137" s="54" t="str">
        <f>Exclosure.data.RAW!BE137</f>
        <v/>
      </c>
      <c r="AW137" s="54">
        <f>Exclosure.data.RAW!BF137</f>
        <v>0.88</v>
      </c>
      <c r="AX137" s="54">
        <f>Exclosure.data.RAW!BG137</f>
        <v>0.09</v>
      </c>
    </row>
    <row r="138" spans="1:50" x14ac:dyDescent="0.25">
      <c r="A138" s="116" t="str">
        <f>Exclosure.data.RAW!A138</f>
        <v>DRY_W_2_EX2_H3</v>
      </c>
      <c r="B138" s="4" t="str">
        <f>Exclosure.data.RAW!B138</f>
        <v>DRY_W_2_H3</v>
      </c>
      <c r="C138" s="4" t="str">
        <f>Exclosure.data.RAW!C138</f>
        <v>DRY_W</v>
      </c>
      <c r="D138" s="4" t="str">
        <f>Exclosure.data.RAW!D138</f>
        <v>DRY_W_2</v>
      </c>
      <c r="E138" s="4" t="str">
        <f>Exclosure.data.RAW!E138</f>
        <v>Maswa</v>
      </c>
      <c r="F138" s="12" t="str">
        <f>Exclosure.data.RAW!F138</f>
        <v>DRY</v>
      </c>
      <c r="G138" s="12" t="str">
        <f>Exclosure.data.RAW!G138</f>
        <v>W</v>
      </c>
      <c r="H138" s="22">
        <f>Exclosure.data.RAW!H138</f>
        <v>2</v>
      </c>
      <c r="I138" s="12" t="str">
        <f>Exclosure.data.RAW!I138</f>
        <v>EX2</v>
      </c>
      <c r="J138" s="12" t="str">
        <f>Exclosure.data.RAW!J138</f>
        <v>H3</v>
      </c>
      <c r="K138" s="21">
        <f>Exclosure.data.RAW!K138</f>
        <v>980</v>
      </c>
      <c r="L138" s="75">
        <f>Exclosure.data.RAW!L138</f>
        <v>-3.3032679740000002</v>
      </c>
      <c r="M138" s="75">
        <f>Exclosure.data.RAW!M138</f>
        <v>34.847795963000003</v>
      </c>
      <c r="N138" s="19">
        <f>Exclosure.data.RAW!N138</f>
        <v>42866</v>
      </c>
      <c r="O138" s="19">
        <f>Exclosure.data.RAW!O138</f>
        <v>42937</v>
      </c>
      <c r="P138" s="22" t="str">
        <f>Exclosure.data.RAW!P138 &amp; ""</f>
        <v>71</v>
      </c>
      <c r="Q138" s="52" t="str">
        <f>Exclosure.data.RAW!Q138 &amp; ""</f>
        <v>9.600000233</v>
      </c>
      <c r="R138" s="52" t="str">
        <f>Exclosure.data.RAW!R138 &amp; ""</f>
        <v>862.845599907</v>
      </c>
      <c r="S138" s="68" t="str">
        <f>Exclosure.data.RAW!S138</f>
        <v>Cyn.dac</v>
      </c>
      <c r="T138" s="180" t="str">
        <f>Exclosure.data.RAW!T138 &amp; ""</f>
        <v>1.5</v>
      </c>
      <c r="U138" s="180" t="str">
        <f>Exclosure.data.RAW!U138 &amp; ""</f>
        <v>2.4</v>
      </c>
      <c r="V138" s="180" t="str">
        <f>Exclosure.data.RAW!V138 &amp; ""</f>
        <v>10</v>
      </c>
      <c r="W138" s="180" t="str">
        <f>Exclosure.data.RAW!W138 &amp; ""</f>
        <v>40</v>
      </c>
      <c r="X138" s="178" t="str">
        <f>Exclosure.data.RAW!Z138 &amp; ""</f>
        <v>2</v>
      </c>
      <c r="Y138" s="178" t="str">
        <f>Exclosure.data.RAW!AA138 &amp; ""</f>
        <v>5.6</v>
      </c>
      <c r="Z138" s="178" t="str">
        <f>Exclosure.data.RAW!AB138 &amp; ""</f>
        <v>7</v>
      </c>
      <c r="AA138" s="178" t="str">
        <f>Exclosure.data.RAW!AC138 &amp; ""</f>
        <v>25</v>
      </c>
      <c r="AB138" s="181" t="str">
        <f>Exclosure.data.RAW!AH138 &amp; ""</f>
        <v>5.73</v>
      </c>
      <c r="AC138" s="181" t="str">
        <f>Exclosure.data.RAW!AK138 &amp; ""</f>
        <v>12.85</v>
      </c>
      <c r="AD138" s="181">
        <f>Exclosure.data.RAW!BH138</f>
        <v>18.579999999999998</v>
      </c>
      <c r="AE138" s="181" t="str">
        <f>Exclosure.data.RAW!AN138 &amp; ""</f>
        <v/>
      </c>
      <c r="AF138" s="181" t="str">
        <f>Exclosure.data.RAW!AO138 &amp; ""</f>
        <v/>
      </c>
      <c r="AG138" s="181" t="str">
        <f>Exclosure.data.RAW!AP138 &amp; ""</f>
        <v/>
      </c>
      <c r="AH138" s="181" t="str">
        <f>Exclosure.data.RAW!AQ138 &amp; ""</f>
        <v/>
      </c>
      <c r="AI138" s="181" t="str">
        <f>Exclosure.data.RAW!AR138 &amp; ""</f>
        <v/>
      </c>
      <c r="AJ138" s="181" t="str">
        <f>Exclosure.data.RAW!AS138 &amp; ""</f>
        <v/>
      </c>
      <c r="AK138" s="181" t="str">
        <f>Exclosure.data.RAW!AT138 &amp; ""</f>
        <v/>
      </c>
      <c r="AL138" s="181" t="str">
        <f>Exclosure.data.RAW!AU138 &amp; ""</f>
        <v/>
      </c>
      <c r="AM138" s="181" t="str">
        <f>Exclosure.data.RAW!AV138 &amp; ""</f>
        <v>1.23</v>
      </c>
      <c r="AN138" s="181" t="str">
        <f>Exclosure.data.RAW!AW138 &amp; ""</f>
        <v/>
      </c>
      <c r="AO138" s="181" t="str">
        <f>Exclosure.data.RAW!AX138 &amp; ""</f>
        <v/>
      </c>
      <c r="AP138" s="181" t="str">
        <f>Exclosure.data.RAW!AY138 &amp; ""</f>
        <v/>
      </c>
      <c r="AQ138" s="181" t="str">
        <f>Exclosure.data.RAW!AZ138 &amp; ""</f>
        <v>0.15</v>
      </c>
      <c r="AR138" s="181" t="str">
        <f>Exclosure.data.RAW!BA138 &amp; ""</f>
        <v/>
      </c>
      <c r="AS138" s="181" t="str">
        <f>Exclosure.data.RAW!BB138 &amp; ""</f>
        <v/>
      </c>
      <c r="AT138" s="181" t="str">
        <f>Exclosure.data.RAW!BC138 &amp; ""</f>
        <v/>
      </c>
      <c r="AU138" s="54" t="str">
        <f>Exclosure.data.RAW!BD138</f>
        <v/>
      </c>
      <c r="AV138" s="54" t="str">
        <f>Exclosure.data.RAW!BE138</f>
        <v/>
      </c>
      <c r="AW138" s="54">
        <f>Exclosure.data.RAW!BF138</f>
        <v>1.23</v>
      </c>
      <c r="AX138" s="54">
        <f>Exclosure.data.RAW!BG138</f>
        <v>0.15</v>
      </c>
    </row>
    <row r="139" spans="1:50" x14ac:dyDescent="0.25">
      <c r="A139" s="116" t="str">
        <f>Exclosure.data.RAW!A139</f>
        <v>DRY_W_2_OP_H3</v>
      </c>
      <c r="B139" s="4" t="str">
        <f>Exclosure.data.RAW!B139</f>
        <v>DRY_W_2_H3</v>
      </c>
      <c r="C139" s="4" t="str">
        <f>Exclosure.data.RAW!C139</f>
        <v>DRY_W</v>
      </c>
      <c r="D139" s="12" t="str">
        <f>Exclosure.data.RAW!D139</f>
        <v>DRY_W_2</v>
      </c>
      <c r="E139" s="4" t="str">
        <f>Exclosure.data.RAW!E139</f>
        <v>Maswa</v>
      </c>
      <c r="F139" s="12" t="str">
        <f>Exclosure.data.RAW!F139</f>
        <v>DRY</v>
      </c>
      <c r="G139" s="12" t="str">
        <f>Exclosure.data.RAW!G139</f>
        <v>W</v>
      </c>
      <c r="H139" s="22">
        <f>Exclosure.data.RAW!H139</f>
        <v>2</v>
      </c>
      <c r="I139" s="12" t="str">
        <f>Exclosure.data.RAW!I139</f>
        <v>OP</v>
      </c>
      <c r="J139" s="12" t="str">
        <f>Exclosure.data.RAW!J139</f>
        <v>H3</v>
      </c>
      <c r="K139" s="22">
        <f>Exclosure.data.RAW!K139</f>
        <v>980</v>
      </c>
      <c r="L139" s="75">
        <f>Exclosure.data.RAW!L139</f>
        <v>-3.3032679740000002</v>
      </c>
      <c r="M139" s="75">
        <f>Exclosure.data.RAW!M139</f>
        <v>34.847795963000003</v>
      </c>
      <c r="N139" s="19">
        <f>Exclosure.data.RAW!N139</f>
        <v>42866</v>
      </c>
      <c r="O139" s="19">
        <f>Exclosure.data.RAW!O139</f>
        <v>42937</v>
      </c>
      <c r="P139" s="22" t="str">
        <f>Exclosure.data.RAW!P139 &amp; ""</f>
        <v>71</v>
      </c>
      <c r="Q139" s="52" t="str">
        <f>Exclosure.data.RAW!Q139 &amp; ""</f>
        <v>9.600000233</v>
      </c>
      <c r="R139" s="52" t="str">
        <f>Exclosure.data.RAW!R139 &amp; ""</f>
        <v>872.44560014</v>
      </c>
      <c r="S139" s="68" t="str">
        <f>Exclosure.data.RAW!S139</f>
        <v>Cyn.dac</v>
      </c>
      <c r="T139" s="180" t="str">
        <f>Exclosure.data.RAW!T139 &amp; ""</f>
        <v>1.5</v>
      </c>
      <c r="U139" s="180" t="str">
        <f>Exclosure.data.RAW!U139 &amp; ""</f>
        <v>3.6</v>
      </c>
      <c r="V139" s="180" t="str">
        <f>Exclosure.data.RAW!V139 &amp; ""</f>
        <v>15</v>
      </c>
      <c r="W139" s="180" t="str">
        <f>Exclosure.data.RAW!W139 &amp; ""</f>
        <v>25</v>
      </c>
      <c r="X139" s="178" t="str">
        <f>Exclosure.data.RAW!Z139 &amp; ""</f>
        <v/>
      </c>
      <c r="Y139" s="178" t="str">
        <f>Exclosure.data.RAW!AA139 &amp; ""</f>
        <v>1.4</v>
      </c>
      <c r="Z139" s="178" t="str">
        <f>Exclosure.data.RAW!AB139 &amp; ""</f>
        <v>3</v>
      </c>
      <c r="AA139" s="178" t="str">
        <f>Exclosure.data.RAW!AC139 &amp; ""</f>
        <v>10</v>
      </c>
      <c r="AB139" s="181" t="str">
        <f>Exclosure.data.RAW!AH139 &amp; ""</f>
        <v>8</v>
      </c>
      <c r="AC139" s="181" t="str">
        <f>Exclosure.data.RAW!AK139 &amp; ""</f>
        <v>5.57</v>
      </c>
      <c r="AD139" s="181">
        <f>Exclosure.data.RAW!BH139</f>
        <v>13.57</v>
      </c>
      <c r="AE139" s="181" t="str">
        <f>Exclosure.data.RAW!AN139 &amp; ""</f>
        <v/>
      </c>
      <c r="AF139" s="181" t="str">
        <f>Exclosure.data.RAW!AO139 &amp; ""</f>
        <v/>
      </c>
      <c r="AG139" s="181" t="str">
        <f>Exclosure.data.RAW!AP139 &amp; ""</f>
        <v/>
      </c>
      <c r="AH139" s="181" t="str">
        <f>Exclosure.data.RAW!AQ139 &amp; ""</f>
        <v/>
      </c>
      <c r="AI139" s="181" t="str">
        <f>Exclosure.data.RAW!AR139 &amp; ""</f>
        <v/>
      </c>
      <c r="AJ139" s="181" t="str">
        <f>Exclosure.data.RAW!AS139 &amp; ""</f>
        <v/>
      </c>
      <c r="AK139" s="181" t="str">
        <f>Exclosure.data.RAW!AT139 &amp; ""</f>
        <v/>
      </c>
      <c r="AL139" s="181" t="str">
        <f>Exclosure.data.RAW!AU139 &amp; ""</f>
        <v/>
      </c>
      <c r="AM139" s="181" t="str">
        <f>Exclosure.data.RAW!AV139 &amp; ""</f>
        <v/>
      </c>
      <c r="AN139" s="181" t="str">
        <f>Exclosure.data.RAW!AW139 &amp; ""</f>
        <v/>
      </c>
      <c r="AO139" s="181" t="str">
        <f>Exclosure.data.RAW!AX139 &amp; ""</f>
        <v/>
      </c>
      <c r="AP139" s="181" t="str">
        <f>Exclosure.data.RAW!AY139 &amp; ""</f>
        <v/>
      </c>
      <c r="AQ139" s="181" t="str">
        <f>Exclosure.data.RAW!AZ139 &amp; ""</f>
        <v/>
      </c>
      <c r="AR139" s="181" t="str">
        <f>Exclosure.data.RAW!BA139 &amp; ""</f>
        <v/>
      </c>
      <c r="AS139" s="181" t="str">
        <f>Exclosure.data.RAW!BB139 &amp; ""</f>
        <v/>
      </c>
      <c r="AT139" s="181" t="str">
        <f>Exclosure.data.RAW!BC139 &amp; ""</f>
        <v/>
      </c>
      <c r="AU139" s="54" t="str">
        <f>Exclosure.data.RAW!BD139</f>
        <v/>
      </c>
      <c r="AV139" s="54" t="str">
        <f>Exclosure.data.RAW!BE139</f>
        <v/>
      </c>
      <c r="AW139" s="54" t="str">
        <f>Exclosure.data.RAW!BF139</f>
        <v/>
      </c>
      <c r="AX139" s="54" t="str">
        <f>Exclosure.data.RAW!BG139</f>
        <v/>
      </c>
    </row>
    <row r="140" spans="1:50" x14ac:dyDescent="0.25">
      <c r="A140" s="116" t="str">
        <f>Exclosure.data.RAW!A140</f>
        <v>DRY_W_3_EX_H3</v>
      </c>
      <c r="B140" s="4" t="str">
        <f>Exclosure.data.RAW!B140</f>
        <v>DRY_W_3_H3</v>
      </c>
      <c r="C140" s="4" t="str">
        <f>Exclosure.data.RAW!C140</f>
        <v>DRY_W</v>
      </c>
      <c r="D140" s="4" t="str">
        <f>Exclosure.data.RAW!D140</f>
        <v>DRY_W_3</v>
      </c>
      <c r="E140" s="4" t="str">
        <f>Exclosure.data.RAW!E140</f>
        <v>Maswa</v>
      </c>
      <c r="F140" s="12" t="str">
        <f>Exclosure.data.RAW!F140</f>
        <v>DRY</v>
      </c>
      <c r="G140" s="12" t="str">
        <f>Exclosure.data.RAW!G140</f>
        <v>W</v>
      </c>
      <c r="H140" s="22">
        <f>Exclosure.data.RAW!H140</f>
        <v>3</v>
      </c>
      <c r="I140" s="12" t="str">
        <f>Exclosure.data.RAW!I140</f>
        <v>EX</v>
      </c>
      <c r="J140" s="12" t="str">
        <f>Exclosure.data.RAW!J140</f>
        <v>H3</v>
      </c>
      <c r="K140" s="21">
        <f>Exclosure.data.RAW!K140</f>
        <v>998</v>
      </c>
      <c r="L140" s="75">
        <f>Exclosure.data.RAW!L140</f>
        <v>-3.295644969</v>
      </c>
      <c r="M140" s="75">
        <f>Exclosure.data.RAW!M140</f>
        <v>34.852435010999997</v>
      </c>
      <c r="N140" s="19">
        <f>Exclosure.data.RAW!N140</f>
        <v>42866</v>
      </c>
      <c r="O140" s="19">
        <f>Exclosure.data.RAW!O140</f>
        <v>42937</v>
      </c>
      <c r="P140" s="22" t="str">
        <f>Exclosure.data.RAW!P140 &amp; ""</f>
        <v>71</v>
      </c>
      <c r="Q140" s="52" t="str">
        <f>Exclosure.data.RAW!Q140 &amp; ""</f>
        <v>9.600000233</v>
      </c>
      <c r="R140" s="52" t="str">
        <f>Exclosure.data.RAW!R140 &amp; ""</f>
        <v>851.208144355</v>
      </c>
      <c r="S140" s="68" t="str">
        <f>Exclosure.data.RAW!S140</f>
        <v>Cyn.dac</v>
      </c>
      <c r="T140" s="180" t="str">
        <f>Exclosure.data.RAW!T140 &amp; ""</f>
        <v>2.4</v>
      </c>
      <c r="U140" s="180" t="str">
        <f>Exclosure.data.RAW!U140 &amp; ""</f>
        <v>2.6</v>
      </c>
      <c r="V140" s="180" t="str">
        <f>Exclosure.data.RAW!V140 &amp; ""</f>
        <v>20</v>
      </c>
      <c r="W140" s="180" t="str">
        <f>Exclosure.data.RAW!W140 &amp; ""</f>
        <v>25</v>
      </c>
      <c r="X140" s="178" t="str">
        <f>Exclosure.data.RAW!Z140 &amp; ""</f>
        <v>2.5</v>
      </c>
      <c r="Y140" s="178" t="str">
        <f>Exclosure.data.RAW!AA140 &amp; ""</f>
        <v>1</v>
      </c>
      <c r="Z140" s="178" t="str">
        <f>Exclosure.data.RAW!AB140 &amp; ""</f>
        <v>10</v>
      </c>
      <c r="AA140" s="178" t="str">
        <f>Exclosure.data.RAW!AC140 &amp; ""</f>
        <v>17</v>
      </c>
      <c r="AB140" s="181" t="str">
        <f>Exclosure.data.RAW!AH140 &amp; ""</f>
        <v>5.85</v>
      </c>
      <c r="AC140" s="181" t="str">
        <f>Exclosure.data.RAW!AK140 &amp; ""</f>
        <v>9</v>
      </c>
      <c r="AD140" s="181">
        <f>Exclosure.data.RAW!BH140</f>
        <v>14.85</v>
      </c>
      <c r="AE140" s="181" t="str">
        <f>Exclosure.data.RAW!AN140 &amp; ""</f>
        <v>1.19</v>
      </c>
      <c r="AF140" s="181" t="str">
        <f>Exclosure.data.RAW!AO140 &amp; ""</f>
        <v/>
      </c>
      <c r="AG140" s="181" t="str">
        <f>Exclosure.data.RAW!AP140 &amp; ""</f>
        <v/>
      </c>
      <c r="AH140" s="181" t="str">
        <f>Exclosure.data.RAW!AQ140 &amp; ""</f>
        <v/>
      </c>
      <c r="AI140" s="181" t="str">
        <f>Exclosure.data.RAW!AR140 &amp; ""</f>
        <v>0.14</v>
      </c>
      <c r="AJ140" s="181" t="str">
        <f>Exclosure.data.RAW!AS140 &amp; ""</f>
        <v/>
      </c>
      <c r="AK140" s="181" t="str">
        <f>Exclosure.data.RAW!AT140 &amp; ""</f>
        <v/>
      </c>
      <c r="AL140" s="181" t="str">
        <f>Exclosure.data.RAW!AU140 &amp; ""</f>
        <v/>
      </c>
      <c r="AM140" s="181" t="str">
        <f>Exclosure.data.RAW!AV140 &amp; ""</f>
        <v/>
      </c>
      <c r="AN140" s="181" t="str">
        <f>Exclosure.data.RAW!AW140 &amp; ""</f>
        <v/>
      </c>
      <c r="AO140" s="181" t="str">
        <f>Exclosure.data.RAW!AX140 &amp; ""</f>
        <v/>
      </c>
      <c r="AP140" s="181" t="str">
        <f>Exclosure.data.RAW!AY140 &amp; ""</f>
        <v/>
      </c>
      <c r="AQ140" s="181" t="str">
        <f>Exclosure.data.RAW!AZ140 &amp; ""</f>
        <v/>
      </c>
      <c r="AR140" s="181" t="str">
        <f>Exclosure.data.RAW!BA140 &amp; ""</f>
        <v/>
      </c>
      <c r="AS140" s="181" t="str">
        <f>Exclosure.data.RAW!BB140 &amp; ""</f>
        <v/>
      </c>
      <c r="AT140" s="181" t="str">
        <f>Exclosure.data.RAW!BC140 &amp; ""</f>
        <v/>
      </c>
      <c r="AU140" s="54">
        <f>Exclosure.data.RAW!BD140</f>
        <v>1.19</v>
      </c>
      <c r="AV140" s="54">
        <f>Exclosure.data.RAW!BE140</f>
        <v>0.14000000000000001</v>
      </c>
      <c r="AW140" s="54" t="str">
        <f>Exclosure.data.RAW!BF140</f>
        <v/>
      </c>
      <c r="AX140" s="54" t="str">
        <f>Exclosure.data.RAW!BG140</f>
        <v/>
      </c>
    </row>
    <row r="141" spans="1:50" x14ac:dyDescent="0.25">
      <c r="A141" s="116" t="str">
        <f>Exclosure.data.RAW!A141</f>
        <v>DRY_W_3_EX2_H3</v>
      </c>
      <c r="B141" s="4" t="str">
        <f>Exclosure.data.RAW!B141</f>
        <v>DRY_W_3_H3</v>
      </c>
      <c r="C141" s="4" t="str">
        <f>Exclosure.data.RAW!C141</f>
        <v>DRY_W</v>
      </c>
      <c r="D141" s="4" t="str">
        <f>Exclosure.data.RAW!D141</f>
        <v>DRY_W_3</v>
      </c>
      <c r="E141" s="4" t="str">
        <f>Exclosure.data.RAW!E141</f>
        <v>Maswa</v>
      </c>
      <c r="F141" s="12" t="str">
        <f>Exclosure.data.RAW!F141</f>
        <v>DRY</v>
      </c>
      <c r="G141" s="12" t="str">
        <f>Exclosure.data.RAW!G141</f>
        <v>W</v>
      </c>
      <c r="H141" s="22">
        <f>Exclosure.data.RAW!H141</f>
        <v>3</v>
      </c>
      <c r="I141" s="12" t="str">
        <f>Exclosure.data.RAW!I141</f>
        <v>EX2</v>
      </c>
      <c r="J141" s="12" t="str">
        <f>Exclosure.data.RAW!J141</f>
        <v>H3</v>
      </c>
      <c r="K141" s="21">
        <f>Exclosure.data.RAW!K141</f>
        <v>998</v>
      </c>
      <c r="L141" s="75">
        <f>Exclosure.data.RAW!L141</f>
        <v>-3.295644969</v>
      </c>
      <c r="M141" s="75">
        <f>Exclosure.data.RAW!M141</f>
        <v>34.852435010999997</v>
      </c>
      <c r="N141" s="19">
        <f>Exclosure.data.RAW!N141</f>
        <v>42866</v>
      </c>
      <c r="O141" s="19">
        <f>Exclosure.data.RAW!O141</f>
        <v>42937</v>
      </c>
      <c r="P141" s="22" t="str">
        <f>Exclosure.data.RAW!P141 &amp; ""</f>
        <v>71</v>
      </c>
      <c r="Q141" s="52" t="str">
        <f>Exclosure.data.RAW!Q141 &amp; ""</f>
        <v>9.600000233</v>
      </c>
      <c r="R141" s="52" t="str">
        <f>Exclosure.data.RAW!R141 &amp; ""</f>
        <v>860.808144588</v>
      </c>
      <c r="S141" s="68" t="str">
        <f>Exclosure.data.RAW!S141</f>
        <v>Cyn.dac</v>
      </c>
      <c r="T141" s="180" t="str">
        <f>Exclosure.data.RAW!T141 &amp; ""</f>
        <v>1.5</v>
      </c>
      <c r="U141" s="180" t="str">
        <f>Exclosure.data.RAW!U141 &amp; ""</f>
        <v>3.2</v>
      </c>
      <c r="V141" s="180" t="str">
        <f>Exclosure.data.RAW!V141 &amp; ""</f>
        <v>5</v>
      </c>
      <c r="W141" s="180" t="str">
        <f>Exclosure.data.RAW!W141 &amp; ""</f>
        <v>25</v>
      </c>
      <c r="X141" s="178" t="str">
        <f>Exclosure.data.RAW!Z141 &amp; ""</f>
        <v>2</v>
      </c>
      <c r="Y141" s="178" t="str">
        <f>Exclosure.data.RAW!AA141 &amp; ""</f>
        <v>2.7</v>
      </c>
      <c r="Z141" s="178" t="str">
        <f>Exclosure.data.RAW!AB141 &amp; ""</f>
        <v>3</v>
      </c>
      <c r="AA141" s="178" t="str">
        <f>Exclosure.data.RAW!AC141 &amp; ""</f>
        <v>15</v>
      </c>
      <c r="AB141" s="181" t="str">
        <f>Exclosure.data.RAW!AH141 &amp; ""</f>
        <v>6.88</v>
      </c>
      <c r="AC141" s="181" t="str">
        <f>Exclosure.data.RAW!AK141 &amp; ""</f>
        <v>21.95</v>
      </c>
      <c r="AD141" s="181">
        <f>Exclosure.data.RAW!BH141</f>
        <v>28.83</v>
      </c>
      <c r="AE141" s="181" t="str">
        <f>Exclosure.data.RAW!AN141 &amp; ""</f>
        <v/>
      </c>
      <c r="AF141" s="181" t="str">
        <f>Exclosure.data.RAW!AO141 &amp; ""</f>
        <v/>
      </c>
      <c r="AG141" s="181" t="str">
        <f>Exclosure.data.RAW!AP141 &amp; ""</f>
        <v/>
      </c>
      <c r="AH141" s="181" t="str">
        <f>Exclosure.data.RAW!AQ141 &amp; ""</f>
        <v/>
      </c>
      <c r="AI141" s="181" t="str">
        <f>Exclosure.data.RAW!AR141 &amp; ""</f>
        <v/>
      </c>
      <c r="AJ141" s="181" t="str">
        <f>Exclosure.data.RAW!AS141 &amp; ""</f>
        <v/>
      </c>
      <c r="AK141" s="181" t="str">
        <f>Exclosure.data.RAW!AT141 &amp; ""</f>
        <v/>
      </c>
      <c r="AL141" s="181" t="str">
        <f>Exclosure.data.RAW!AU141 &amp; ""</f>
        <v/>
      </c>
      <c r="AM141" s="181" t="str">
        <f>Exclosure.data.RAW!AV141 &amp; ""</f>
        <v>1.16</v>
      </c>
      <c r="AN141" s="181" t="str">
        <f>Exclosure.data.RAW!AW141 &amp; ""</f>
        <v/>
      </c>
      <c r="AO141" s="181" t="str">
        <f>Exclosure.data.RAW!AX141 &amp; ""</f>
        <v/>
      </c>
      <c r="AP141" s="181" t="str">
        <f>Exclosure.data.RAW!AY141 &amp; ""</f>
        <v/>
      </c>
      <c r="AQ141" s="181" t="str">
        <f>Exclosure.data.RAW!AZ141 &amp; ""</f>
        <v>0.18</v>
      </c>
      <c r="AR141" s="181" t="str">
        <f>Exclosure.data.RAW!BA141 &amp; ""</f>
        <v/>
      </c>
      <c r="AS141" s="181" t="str">
        <f>Exclosure.data.RAW!BB141 &amp; ""</f>
        <v/>
      </c>
      <c r="AT141" s="181" t="str">
        <f>Exclosure.data.RAW!BC141 &amp; ""</f>
        <v/>
      </c>
      <c r="AU141" s="54" t="str">
        <f>Exclosure.data.RAW!BD141</f>
        <v/>
      </c>
      <c r="AV141" s="54" t="str">
        <f>Exclosure.data.RAW!BE141</f>
        <v/>
      </c>
      <c r="AW141" s="54">
        <f>Exclosure.data.RAW!BF141</f>
        <v>1.1599999999999999</v>
      </c>
      <c r="AX141" s="54">
        <f>Exclosure.data.RAW!BG141</f>
        <v>0.18</v>
      </c>
    </row>
    <row r="142" spans="1:50" x14ac:dyDescent="0.25">
      <c r="A142" s="116" t="str">
        <f>Exclosure.data.RAW!A142</f>
        <v>DRY_W_3_OP_H3</v>
      </c>
      <c r="B142" s="4" t="str">
        <f>Exclosure.data.RAW!B142</f>
        <v>DRY_W_3_H3</v>
      </c>
      <c r="C142" s="4" t="str">
        <f>Exclosure.data.RAW!C142</f>
        <v>DRY_W</v>
      </c>
      <c r="D142" s="4" t="str">
        <f>Exclosure.data.RAW!D142</f>
        <v>DRY_W_3</v>
      </c>
      <c r="E142" s="4" t="str">
        <f>Exclosure.data.RAW!E142</f>
        <v>Maswa</v>
      </c>
      <c r="F142" s="12" t="str">
        <f>Exclosure.data.RAW!F142</f>
        <v>DRY</v>
      </c>
      <c r="G142" s="12" t="str">
        <f>Exclosure.data.RAW!G142</f>
        <v>W</v>
      </c>
      <c r="H142" s="22">
        <f>Exclosure.data.RAW!H142</f>
        <v>3</v>
      </c>
      <c r="I142" s="12" t="str">
        <f>Exclosure.data.RAW!I142</f>
        <v>OP</v>
      </c>
      <c r="J142" s="12" t="str">
        <f>Exclosure.data.RAW!J142</f>
        <v>H3</v>
      </c>
      <c r="K142" s="21">
        <f>Exclosure.data.RAW!K142</f>
        <v>998</v>
      </c>
      <c r="L142" s="75">
        <f>Exclosure.data.RAW!L142</f>
        <v>-3.295644969</v>
      </c>
      <c r="M142" s="75">
        <f>Exclosure.data.RAW!M142</f>
        <v>34.852435010999997</v>
      </c>
      <c r="N142" s="19">
        <f>Exclosure.data.RAW!N142</f>
        <v>42866</v>
      </c>
      <c r="O142" s="19">
        <f>Exclosure.data.RAW!O142</f>
        <v>42937</v>
      </c>
      <c r="P142" s="22" t="str">
        <f>Exclosure.data.RAW!P142 &amp; ""</f>
        <v>71</v>
      </c>
      <c r="Q142" s="52" t="str">
        <f>Exclosure.data.RAW!Q142 &amp; ""</f>
        <v>9.600000233</v>
      </c>
      <c r="R142" s="52" t="str">
        <f>Exclosure.data.RAW!R142 &amp; ""</f>
        <v>870.408144821</v>
      </c>
      <c r="S142" s="68" t="str">
        <f>Exclosure.data.RAW!S142</f>
        <v>Cyn.dac</v>
      </c>
      <c r="T142" s="180" t="str">
        <f>Exclosure.data.RAW!T142 &amp; ""</f>
        <v>1.3</v>
      </c>
      <c r="U142" s="180" t="str">
        <f>Exclosure.data.RAW!U142 &amp; ""</f>
        <v>3.3</v>
      </c>
      <c r="V142" s="180" t="str">
        <f>Exclosure.data.RAW!V142 &amp; ""</f>
        <v>10</v>
      </c>
      <c r="W142" s="180" t="str">
        <f>Exclosure.data.RAW!W142 &amp; ""</f>
        <v>30</v>
      </c>
      <c r="X142" s="178" t="str">
        <f>Exclosure.data.RAW!Z142 &amp; ""</f>
        <v>1.5</v>
      </c>
      <c r="Y142" s="178" t="str">
        <f>Exclosure.data.RAW!AA142 &amp; ""</f>
        <v>3.6</v>
      </c>
      <c r="Z142" s="178" t="str">
        <f>Exclosure.data.RAW!AB142 &amp; ""</f>
        <v>11</v>
      </c>
      <c r="AA142" s="178" t="str">
        <f>Exclosure.data.RAW!AC142 &amp; ""</f>
        <v>15</v>
      </c>
      <c r="AB142" s="181" t="str">
        <f>Exclosure.data.RAW!AH142 &amp; ""</f>
        <v>4.74</v>
      </c>
      <c r="AC142" s="181" t="str">
        <f>Exclosure.data.RAW!AK142 &amp; ""</f>
        <v>6.51</v>
      </c>
      <c r="AD142" s="181">
        <f>Exclosure.data.RAW!BH142</f>
        <v>11.25</v>
      </c>
      <c r="AE142" s="181" t="str">
        <f>Exclosure.data.RAW!AN142 &amp; ""</f>
        <v/>
      </c>
      <c r="AF142" s="181" t="str">
        <f>Exclosure.data.RAW!AO142 &amp; ""</f>
        <v/>
      </c>
      <c r="AG142" s="181" t="str">
        <f>Exclosure.data.RAW!AP142 &amp; ""</f>
        <v/>
      </c>
      <c r="AH142" s="181" t="str">
        <f>Exclosure.data.RAW!AQ142 &amp; ""</f>
        <v/>
      </c>
      <c r="AI142" s="181" t="str">
        <f>Exclosure.data.RAW!AR142 &amp; ""</f>
        <v/>
      </c>
      <c r="AJ142" s="181" t="str">
        <f>Exclosure.data.RAW!AS142 &amp; ""</f>
        <v/>
      </c>
      <c r="AK142" s="181" t="str">
        <f>Exclosure.data.RAW!AT142 &amp; ""</f>
        <v/>
      </c>
      <c r="AL142" s="181" t="str">
        <f>Exclosure.data.RAW!AU142 &amp; ""</f>
        <v/>
      </c>
      <c r="AM142" s="181" t="str">
        <f>Exclosure.data.RAW!AV142 &amp; ""</f>
        <v/>
      </c>
      <c r="AN142" s="181" t="str">
        <f>Exclosure.data.RAW!AW142 &amp; ""</f>
        <v/>
      </c>
      <c r="AO142" s="181" t="str">
        <f>Exclosure.data.RAW!AX142 &amp; ""</f>
        <v/>
      </c>
      <c r="AP142" s="181" t="str">
        <f>Exclosure.data.RAW!AY142 &amp; ""</f>
        <v/>
      </c>
      <c r="AQ142" s="181" t="str">
        <f>Exclosure.data.RAW!AZ142 &amp; ""</f>
        <v/>
      </c>
      <c r="AR142" s="181" t="str">
        <f>Exclosure.data.RAW!BA142 &amp; ""</f>
        <v/>
      </c>
      <c r="AS142" s="181" t="str">
        <f>Exclosure.data.RAW!BB142 &amp; ""</f>
        <v/>
      </c>
      <c r="AT142" s="181" t="str">
        <f>Exclosure.data.RAW!BC142 &amp; ""</f>
        <v/>
      </c>
      <c r="AU142" s="54" t="str">
        <f>Exclosure.data.RAW!BD142</f>
        <v/>
      </c>
      <c r="AV142" s="54" t="str">
        <f>Exclosure.data.RAW!BE142</f>
        <v/>
      </c>
      <c r="AW142" s="54" t="str">
        <f>Exclosure.data.RAW!BF142</f>
        <v/>
      </c>
      <c r="AX142" s="54" t="str">
        <f>Exclosure.data.RAW!BG142</f>
        <v/>
      </c>
    </row>
    <row r="143" spans="1:50" x14ac:dyDescent="0.25">
      <c r="A143" s="116" t="str">
        <f>Exclosure.data.RAW!A143</f>
        <v>DRY_W_4_EX_H3</v>
      </c>
      <c r="B143" s="4" t="str">
        <f>Exclosure.data.RAW!B143</f>
        <v>DRY_W_4_H3</v>
      </c>
      <c r="C143" s="4" t="str">
        <f>Exclosure.data.RAW!C143</f>
        <v>DRY_W</v>
      </c>
      <c r="D143" s="4" t="str">
        <f>Exclosure.data.RAW!D143</f>
        <v>DRY_W_4</v>
      </c>
      <c r="E143" s="4" t="str">
        <f>Exclosure.data.RAW!E143</f>
        <v>Maswa</v>
      </c>
      <c r="F143" s="12" t="str">
        <f>Exclosure.data.RAW!F143</f>
        <v>DRY</v>
      </c>
      <c r="G143" s="12" t="str">
        <f>Exclosure.data.RAW!G143</f>
        <v>W</v>
      </c>
      <c r="H143" s="22">
        <f>Exclosure.data.RAW!H143</f>
        <v>4</v>
      </c>
      <c r="I143" s="12" t="str">
        <f>Exclosure.data.RAW!I143</f>
        <v>EX</v>
      </c>
      <c r="J143" s="12" t="str">
        <f>Exclosure.data.RAW!J143</f>
        <v>H3</v>
      </c>
      <c r="K143" s="21">
        <f>Exclosure.data.RAW!K143</f>
        <v>1000</v>
      </c>
      <c r="L143" s="75">
        <f>Exclosure.data.RAW!L143</f>
        <v>-3.296013018</v>
      </c>
      <c r="M143" s="75">
        <f>Exclosure.data.RAW!M143</f>
        <v>34.854326974999999</v>
      </c>
      <c r="N143" s="19">
        <f>Exclosure.data.RAW!N143</f>
        <v>42866</v>
      </c>
      <c r="O143" s="19">
        <f>Exclosure.data.RAW!O143</f>
        <v>42937</v>
      </c>
      <c r="P143" s="22" t="str">
        <f>Exclosure.data.RAW!P143 &amp; ""</f>
        <v>71</v>
      </c>
      <c r="Q143" s="52" t="str">
        <f>Exclosure.data.RAW!Q143 &amp; ""</f>
        <v>16.575000301</v>
      </c>
      <c r="R143" s="52" t="str">
        <f>Exclosure.data.RAW!R143 &amp; ""</f>
        <v>925.709427832</v>
      </c>
      <c r="S143" s="68" t="str">
        <f>Exclosure.data.RAW!S143</f>
        <v>Cyn.dac</v>
      </c>
      <c r="T143" s="180" t="str">
        <f>Exclosure.data.RAW!T143 &amp; ""</f>
        <v>1.5</v>
      </c>
      <c r="U143" s="180" t="str">
        <f>Exclosure.data.RAW!U143 &amp; ""</f>
        <v>2.8</v>
      </c>
      <c r="V143" s="180" t="str">
        <f>Exclosure.data.RAW!V143 &amp; ""</f>
        <v>7</v>
      </c>
      <c r="W143" s="180" t="str">
        <f>Exclosure.data.RAW!W143 &amp; ""</f>
        <v>15</v>
      </c>
      <c r="X143" s="178" t="str">
        <f>Exclosure.data.RAW!Z143 &amp; ""</f>
        <v/>
      </c>
      <c r="Y143" s="178" t="str">
        <f>Exclosure.data.RAW!AA143 &amp; ""</f>
        <v>1</v>
      </c>
      <c r="Z143" s="178" t="str">
        <f>Exclosure.data.RAW!AB143 &amp; ""</f>
        <v>5</v>
      </c>
      <c r="AA143" s="178" t="str">
        <f>Exclosure.data.RAW!AC143 &amp; ""</f>
        <v>7</v>
      </c>
      <c r="AB143" s="181" t="str">
        <f>Exclosure.data.RAW!AH143 &amp; ""</f>
        <v>4.67</v>
      </c>
      <c r="AC143" s="181" t="str">
        <f>Exclosure.data.RAW!AK143 &amp; ""</f>
        <v>8.81</v>
      </c>
      <c r="AD143" s="181">
        <f>Exclosure.data.RAW!BH143</f>
        <v>13.48</v>
      </c>
      <c r="AE143" s="181" t="str">
        <f>Exclosure.data.RAW!AN143 &amp; ""</f>
        <v/>
      </c>
      <c r="AF143" s="181" t="str">
        <f>Exclosure.data.RAW!AO143 &amp; ""</f>
        <v/>
      </c>
      <c r="AG143" s="181" t="str">
        <f>Exclosure.data.RAW!AP143 &amp; ""</f>
        <v/>
      </c>
      <c r="AH143" s="181" t="str">
        <f>Exclosure.data.RAW!AQ143 &amp; ""</f>
        <v/>
      </c>
      <c r="AI143" s="181" t="str">
        <f>Exclosure.data.RAW!AR143 &amp; ""</f>
        <v/>
      </c>
      <c r="AJ143" s="181" t="str">
        <f>Exclosure.data.RAW!AS143 &amp; ""</f>
        <v/>
      </c>
      <c r="AK143" s="181" t="str">
        <f>Exclosure.data.RAW!AT143 &amp; ""</f>
        <v/>
      </c>
      <c r="AL143" s="181" t="str">
        <f>Exclosure.data.RAW!AU143 &amp; ""</f>
        <v/>
      </c>
      <c r="AM143" s="181" t="str">
        <f>Exclosure.data.RAW!AV143 &amp; ""</f>
        <v>0.81</v>
      </c>
      <c r="AN143" s="181" t="str">
        <f>Exclosure.data.RAW!AW143 &amp; ""</f>
        <v/>
      </c>
      <c r="AO143" s="181" t="str">
        <f>Exclosure.data.RAW!AX143 &amp; ""</f>
        <v/>
      </c>
      <c r="AP143" s="181" t="str">
        <f>Exclosure.data.RAW!AY143 &amp; ""</f>
        <v/>
      </c>
      <c r="AQ143" s="181" t="str">
        <f>Exclosure.data.RAW!AZ143 &amp; ""</f>
        <v>0.12</v>
      </c>
      <c r="AR143" s="181" t="str">
        <f>Exclosure.data.RAW!BA143 &amp; ""</f>
        <v/>
      </c>
      <c r="AS143" s="181" t="str">
        <f>Exclosure.data.RAW!BB143 &amp; ""</f>
        <v/>
      </c>
      <c r="AT143" s="181" t="str">
        <f>Exclosure.data.RAW!BC143 &amp; ""</f>
        <v/>
      </c>
      <c r="AU143" s="54" t="str">
        <f>Exclosure.data.RAW!BD143</f>
        <v/>
      </c>
      <c r="AV143" s="54" t="str">
        <f>Exclosure.data.RAW!BE143</f>
        <v/>
      </c>
      <c r="AW143" s="54">
        <f>Exclosure.data.RAW!BF143</f>
        <v>0.81</v>
      </c>
      <c r="AX143" s="54">
        <f>Exclosure.data.RAW!BG143</f>
        <v>0.12</v>
      </c>
    </row>
    <row r="144" spans="1:50" x14ac:dyDescent="0.25">
      <c r="A144" s="116" t="str">
        <f>Exclosure.data.RAW!A144</f>
        <v>DRY_W_4_EX2_H3</v>
      </c>
      <c r="B144" s="4" t="str">
        <f>Exclosure.data.RAW!B144</f>
        <v>DRY_W_4_H3</v>
      </c>
      <c r="C144" s="4" t="str">
        <f>Exclosure.data.RAW!C144</f>
        <v>DRY_W</v>
      </c>
      <c r="D144" s="4" t="str">
        <f>Exclosure.data.RAW!D144</f>
        <v>DRY_W_4</v>
      </c>
      <c r="E144" s="4" t="str">
        <f>Exclosure.data.RAW!E144</f>
        <v>Maswa</v>
      </c>
      <c r="F144" s="12" t="str">
        <f>Exclosure.data.RAW!F144</f>
        <v>DRY</v>
      </c>
      <c r="G144" s="12" t="str">
        <f>Exclosure.data.RAW!G144</f>
        <v>W</v>
      </c>
      <c r="H144" s="22">
        <f>Exclosure.data.RAW!H144</f>
        <v>4</v>
      </c>
      <c r="I144" s="12" t="str">
        <f>Exclosure.data.RAW!I144</f>
        <v>EX2</v>
      </c>
      <c r="J144" s="12" t="str">
        <f>Exclosure.data.RAW!J144</f>
        <v>H3</v>
      </c>
      <c r="K144" s="21">
        <f>Exclosure.data.RAW!K144</f>
        <v>1000</v>
      </c>
      <c r="L144" s="75">
        <f>Exclosure.data.RAW!L144</f>
        <v>-3.296013018</v>
      </c>
      <c r="M144" s="75">
        <f>Exclosure.data.RAW!M144</f>
        <v>34.854326974999999</v>
      </c>
      <c r="N144" s="19">
        <f>Exclosure.data.RAW!N144</f>
        <v>42866</v>
      </c>
      <c r="O144" s="19">
        <f>Exclosure.data.RAW!O144</f>
        <v>42937</v>
      </c>
      <c r="P144" s="22" t="str">
        <f>Exclosure.data.RAW!P144 &amp; ""</f>
        <v>71</v>
      </c>
      <c r="Q144" s="52" t="str">
        <f>Exclosure.data.RAW!Q144 &amp; ""</f>
        <v>16.575000301</v>
      </c>
      <c r="R144" s="52" t="str">
        <f>Exclosure.data.RAW!R144 &amp; ""</f>
        <v>942.284428133</v>
      </c>
      <c r="S144" s="68" t="str">
        <f>Exclosure.data.RAW!S144</f>
        <v>Cyn.dac</v>
      </c>
      <c r="T144" s="180" t="str">
        <f>Exclosure.data.RAW!T144 &amp; ""</f>
        <v/>
      </c>
      <c r="U144" s="180" t="str">
        <f>Exclosure.data.RAW!U144 &amp; ""</f>
        <v>4.7</v>
      </c>
      <c r="V144" s="180" t="str">
        <f>Exclosure.data.RAW!V144 &amp; ""</f>
        <v>20</v>
      </c>
      <c r="W144" s="180" t="str">
        <f>Exclosure.data.RAW!W144 &amp; ""</f>
        <v>45</v>
      </c>
      <c r="X144" s="178" t="str">
        <f>Exclosure.data.RAW!Z144 &amp; ""</f>
        <v>1.5</v>
      </c>
      <c r="Y144" s="178" t="str">
        <f>Exclosure.data.RAW!AA144 &amp; ""</f>
        <v>3.8</v>
      </c>
      <c r="Z144" s="178" t="str">
        <f>Exclosure.data.RAW!AB144 &amp; ""</f>
        <v>15</v>
      </c>
      <c r="AA144" s="178" t="str">
        <f>Exclosure.data.RAW!AC144 &amp; ""</f>
        <v>30</v>
      </c>
      <c r="AB144" s="181" t="str">
        <f>Exclosure.data.RAW!AH144 &amp; ""</f>
        <v>3.6</v>
      </c>
      <c r="AC144" s="181" t="str">
        <f>Exclosure.data.RAW!AK144 &amp; ""</f>
        <v>14.01</v>
      </c>
      <c r="AD144" s="181">
        <f>Exclosure.data.RAW!BH144</f>
        <v>17.61</v>
      </c>
      <c r="AE144" s="181" t="str">
        <f>Exclosure.data.RAW!AN144 &amp; ""</f>
        <v>0.98</v>
      </c>
      <c r="AF144" s="181" t="str">
        <f>Exclosure.data.RAW!AO144 &amp; ""</f>
        <v/>
      </c>
      <c r="AG144" s="181" t="str">
        <f>Exclosure.data.RAW!AP144 &amp; ""</f>
        <v/>
      </c>
      <c r="AH144" s="181" t="str">
        <f>Exclosure.data.RAW!AQ144 &amp; ""</f>
        <v/>
      </c>
      <c r="AI144" s="181" t="str">
        <f>Exclosure.data.RAW!AR144 &amp; ""</f>
        <v>0.16</v>
      </c>
      <c r="AJ144" s="181" t="str">
        <f>Exclosure.data.RAW!AS144 &amp; ""</f>
        <v/>
      </c>
      <c r="AK144" s="181" t="str">
        <f>Exclosure.data.RAW!AT144 &amp; ""</f>
        <v/>
      </c>
      <c r="AL144" s="181" t="str">
        <f>Exclosure.data.RAW!AU144 &amp; ""</f>
        <v/>
      </c>
      <c r="AM144" s="181" t="str">
        <f>Exclosure.data.RAW!AV144 &amp; ""</f>
        <v>1.16</v>
      </c>
      <c r="AN144" s="181" t="str">
        <f>Exclosure.data.RAW!AW144 &amp; ""</f>
        <v/>
      </c>
      <c r="AO144" s="181" t="str">
        <f>Exclosure.data.RAW!AX144 &amp; ""</f>
        <v/>
      </c>
      <c r="AP144" s="181" t="str">
        <f>Exclosure.data.RAW!AY144 &amp; ""</f>
        <v/>
      </c>
      <c r="AQ144" s="181" t="str">
        <f>Exclosure.data.RAW!AZ144 &amp; ""</f>
        <v>0.17</v>
      </c>
      <c r="AR144" s="181" t="str">
        <f>Exclosure.data.RAW!BA144 &amp; ""</f>
        <v/>
      </c>
      <c r="AS144" s="181" t="str">
        <f>Exclosure.data.RAW!BB144 &amp; ""</f>
        <v/>
      </c>
      <c r="AT144" s="181" t="str">
        <f>Exclosure.data.RAW!BC144 &amp; ""</f>
        <v/>
      </c>
      <c r="AU144" s="54">
        <f>Exclosure.data.RAW!BD144</f>
        <v>0.98</v>
      </c>
      <c r="AV144" s="54">
        <f>Exclosure.data.RAW!BE144</f>
        <v>0.16</v>
      </c>
      <c r="AW144" s="54">
        <f>Exclosure.data.RAW!BF144</f>
        <v>1.1599999999999999</v>
      </c>
      <c r="AX144" s="54">
        <f>Exclosure.data.RAW!BG144</f>
        <v>0.17</v>
      </c>
    </row>
    <row r="145" spans="1:50" x14ac:dyDescent="0.25">
      <c r="A145" s="116" t="str">
        <f>Exclosure.data.RAW!A145</f>
        <v>DRY_W_4_OP_H3</v>
      </c>
      <c r="B145" s="4" t="str">
        <f>Exclosure.data.RAW!B145</f>
        <v>DRY_W_4_H3</v>
      </c>
      <c r="C145" s="4" t="str">
        <f>Exclosure.data.RAW!C145</f>
        <v>DRY_W</v>
      </c>
      <c r="D145" s="4" t="str">
        <f>Exclosure.data.RAW!D145</f>
        <v>DRY_W_4</v>
      </c>
      <c r="E145" s="4" t="str">
        <f>Exclosure.data.RAW!E145</f>
        <v>Maswa</v>
      </c>
      <c r="F145" s="12" t="str">
        <f>Exclosure.data.RAW!F145</f>
        <v>DRY</v>
      </c>
      <c r="G145" s="12" t="str">
        <f>Exclosure.data.RAW!G145</f>
        <v>W</v>
      </c>
      <c r="H145" s="22">
        <f>Exclosure.data.RAW!H145</f>
        <v>4</v>
      </c>
      <c r="I145" s="12" t="str">
        <f>Exclosure.data.RAW!I145</f>
        <v>OP</v>
      </c>
      <c r="J145" s="12" t="str">
        <f>Exclosure.data.RAW!J145</f>
        <v>H3</v>
      </c>
      <c r="K145" s="21">
        <f>Exclosure.data.RAW!K145</f>
        <v>1000</v>
      </c>
      <c r="L145" s="75">
        <f>Exclosure.data.RAW!L145</f>
        <v>-3.296013018</v>
      </c>
      <c r="M145" s="75">
        <f>Exclosure.data.RAW!M145</f>
        <v>34.854326974999999</v>
      </c>
      <c r="N145" s="19">
        <f>Exclosure.data.RAW!N145</f>
        <v>42866</v>
      </c>
      <c r="O145" s="19">
        <f>Exclosure.data.RAW!O145</f>
        <v>42937</v>
      </c>
      <c r="P145" s="22" t="str">
        <f>Exclosure.data.RAW!P145 &amp; ""</f>
        <v>71</v>
      </c>
      <c r="Q145" s="52" t="str">
        <f>Exclosure.data.RAW!Q145 &amp; ""</f>
        <v>16.575000301</v>
      </c>
      <c r="R145" s="52" t="str">
        <f>Exclosure.data.RAW!R145 &amp; ""</f>
        <v>958.859428434</v>
      </c>
      <c r="S145" s="68" t="str">
        <f>Exclosure.data.RAW!S145</f>
        <v>Cyn.dac</v>
      </c>
      <c r="T145" s="180" t="str">
        <f>Exclosure.data.RAW!T145 &amp; ""</f>
        <v>1.5</v>
      </c>
      <c r="U145" s="180" t="str">
        <f>Exclosure.data.RAW!U145 &amp; ""</f>
        <v>5.4</v>
      </c>
      <c r="V145" s="180" t="str">
        <f>Exclosure.data.RAW!V145 &amp; ""</f>
        <v>20</v>
      </c>
      <c r="W145" s="180" t="str">
        <f>Exclosure.data.RAW!W145 &amp; ""</f>
        <v>30</v>
      </c>
      <c r="X145" s="178" t="str">
        <f>Exclosure.data.RAW!Z145 &amp; ""</f>
        <v>1.7</v>
      </c>
      <c r="Y145" s="178" t="str">
        <f>Exclosure.data.RAW!AA145 &amp; ""</f>
        <v>3.2</v>
      </c>
      <c r="Z145" s="178" t="str">
        <f>Exclosure.data.RAW!AB145 &amp; ""</f>
        <v>15</v>
      </c>
      <c r="AA145" s="178" t="str">
        <f>Exclosure.data.RAW!AC145 &amp; ""</f>
        <v>25</v>
      </c>
      <c r="AB145" s="181" t="str">
        <f>Exclosure.data.RAW!AH145 &amp; ""</f>
        <v>3.46</v>
      </c>
      <c r="AC145" s="181" t="str">
        <f>Exclosure.data.RAW!AK145 &amp; ""</f>
        <v>5.14</v>
      </c>
      <c r="AD145" s="181">
        <f>Exclosure.data.RAW!BH145</f>
        <v>8.6</v>
      </c>
      <c r="AE145" s="181" t="str">
        <f>Exclosure.data.RAW!AN145 &amp; ""</f>
        <v>1.23</v>
      </c>
      <c r="AF145" s="181" t="str">
        <f>Exclosure.data.RAW!AO145 &amp; ""</f>
        <v/>
      </c>
      <c r="AG145" s="181" t="str">
        <f>Exclosure.data.RAW!AP145 &amp; ""</f>
        <v/>
      </c>
      <c r="AH145" s="181" t="str">
        <f>Exclosure.data.RAW!AQ145 &amp; ""</f>
        <v/>
      </c>
      <c r="AI145" s="181" t="str">
        <f>Exclosure.data.RAW!AR145 &amp; ""</f>
        <v>0.17</v>
      </c>
      <c r="AJ145" s="181" t="str">
        <f>Exclosure.data.RAW!AS145 &amp; ""</f>
        <v/>
      </c>
      <c r="AK145" s="181" t="str">
        <f>Exclosure.data.RAW!AT145 &amp; ""</f>
        <v/>
      </c>
      <c r="AL145" s="181" t="str">
        <f>Exclosure.data.RAW!AU145 &amp; ""</f>
        <v/>
      </c>
      <c r="AM145" s="181" t="str">
        <f>Exclosure.data.RAW!AV145 &amp; ""</f>
        <v>0.95</v>
      </c>
      <c r="AN145" s="181" t="str">
        <f>Exclosure.data.RAW!AW145 &amp; ""</f>
        <v/>
      </c>
      <c r="AO145" s="181" t="str">
        <f>Exclosure.data.RAW!AX145 &amp; ""</f>
        <v/>
      </c>
      <c r="AP145" s="181" t="str">
        <f>Exclosure.data.RAW!AY145 &amp; ""</f>
        <v/>
      </c>
      <c r="AQ145" s="181" t="str">
        <f>Exclosure.data.RAW!AZ145 &amp; ""</f>
        <v>0.2</v>
      </c>
      <c r="AR145" s="181" t="str">
        <f>Exclosure.data.RAW!BA145 &amp; ""</f>
        <v/>
      </c>
      <c r="AS145" s="181" t="str">
        <f>Exclosure.data.RAW!BB145 &amp; ""</f>
        <v/>
      </c>
      <c r="AT145" s="181" t="str">
        <f>Exclosure.data.RAW!BC145 &amp; ""</f>
        <v/>
      </c>
      <c r="AU145" s="54">
        <f>Exclosure.data.RAW!BD145</f>
        <v>1.23</v>
      </c>
      <c r="AV145" s="54">
        <f>Exclosure.data.RAW!BE145</f>
        <v>0.17</v>
      </c>
      <c r="AW145" s="54">
        <f>Exclosure.data.RAW!BF145</f>
        <v>0.95</v>
      </c>
      <c r="AX145" s="54">
        <f>Exclosure.data.RAW!BG145</f>
        <v>0.2</v>
      </c>
    </row>
    <row r="146" spans="1:50" x14ac:dyDescent="0.25">
      <c r="A146" s="12" t="str">
        <f>Exclosure.data.RAW!A146</f>
        <v>DRY_P_1_EX_H3</v>
      </c>
      <c r="B146" s="4" t="str">
        <f>Exclosure.data.RAW!B146</f>
        <v>DRY_P_1_H3</v>
      </c>
      <c r="C146" s="4" t="str">
        <f>Exclosure.data.RAW!C146</f>
        <v>DRY_P</v>
      </c>
      <c r="D146" s="4" t="str">
        <f>Exclosure.data.RAW!D146</f>
        <v>DRY_P_1</v>
      </c>
      <c r="E146" s="4" t="str">
        <f>Exclosure.data.RAW!E146</f>
        <v>Makao</v>
      </c>
      <c r="F146" s="12" t="str">
        <f>Exclosure.data.RAW!F146</f>
        <v>DRY</v>
      </c>
      <c r="G146" s="12" t="str">
        <f>Exclosure.data.RAW!G146</f>
        <v>P</v>
      </c>
      <c r="H146" s="22">
        <f>Exclosure.data.RAW!H146</f>
        <v>1</v>
      </c>
      <c r="I146" s="12" t="str">
        <f>Exclosure.data.RAW!I146</f>
        <v>EX</v>
      </c>
      <c r="J146" s="12" t="str">
        <f>Exclosure.data.RAW!J146</f>
        <v>H3</v>
      </c>
      <c r="K146" s="21">
        <f>Exclosure.data.RAW!K146</f>
        <v>1009</v>
      </c>
      <c r="L146" s="75">
        <f>Exclosure.data.RAW!L146</f>
        <v>-3.3032119830000002</v>
      </c>
      <c r="M146" s="75">
        <f>Exclosure.data.RAW!M146</f>
        <v>34.847736032999997</v>
      </c>
      <c r="N146" s="16">
        <f>Exclosure.data.RAW!N146</f>
        <v>42864</v>
      </c>
      <c r="O146" s="19">
        <f>Exclosure.data.RAW!O146</f>
        <v>42938</v>
      </c>
      <c r="P146" s="22" t="str">
        <f>Exclosure.data.RAW!P146 &amp; ""</f>
        <v>74</v>
      </c>
      <c r="Q146" s="52" t="str">
        <f>Exclosure.data.RAW!Q146 &amp; ""</f>
        <v>6.674999863</v>
      </c>
      <c r="R146" s="52" t="str">
        <f>Exclosure.data.RAW!R146 &amp; ""</f>
        <v>501.921321703</v>
      </c>
      <c r="S146" s="68" t="str">
        <f>Exclosure.data.RAW!S146</f>
        <v>Chl.pyc</v>
      </c>
      <c r="T146" s="180" t="str">
        <f>Exclosure.data.RAW!T146 &amp; ""</f>
        <v>3</v>
      </c>
      <c r="U146" s="180" t="str">
        <f>Exclosure.data.RAW!U146 &amp; ""</f>
        <v>14.6</v>
      </c>
      <c r="V146" s="180" t="str">
        <f>Exclosure.data.RAW!V146 &amp; ""</f>
        <v>55</v>
      </c>
      <c r="W146" s="180" t="str">
        <f>Exclosure.data.RAW!W146 &amp; ""</f>
        <v>75</v>
      </c>
      <c r="X146" s="178" t="str">
        <f>Exclosure.data.RAW!Z146 &amp; ""</f>
        <v>2</v>
      </c>
      <c r="Y146" s="178" t="str">
        <f>Exclosure.data.RAW!AA146 &amp; ""</f>
        <v>7.2</v>
      </c>
      <c r="Z146" s="178" t="str">
        <f>Exclosure.data.RAW!AB146 &amp; ""</f>
        <v>35</v>
      </c>
      <c r="AA146" s="178" t="str">
        <f>Exclosure.data.RAW!AC146 &amp; ""</f>
        <v>55</v>
      </c>
      <c r="AB146" s="181" t="str">
        <f>Exclosure.data.RAW!AH146 &amp; ""</f>
        <v>16.78</v>
      </c>
      <c r="AC146" s="181" t="str">
        <f>Exclosure.data.RAW!AK146 &amp; ""</f>
        <v>13.52</v>
      </c>
      <c r="AD146" s="181">
        <f>Exclosure.data.RAW!BH146</f>
        <v>30.3</v>
      </c>
      <c r="AE146" s="181" t="str">
        <f>Exclosure.data.RAW!AN146 &amp; ""</f>
        <v/>
      </c>
      <c r="AF146" s="181" t="str">
        <f>Exclosure.data.RAW!AO146 &amp; ""</f>
        <v/>
      </c>
      <c r="AG146" s="181" t="str">
        <f>Exclosure.data.RAW!AP146 &amp; ""</f>
        <v/>
      </c>
      <c r="AH146" s="181" t="str">
        <f>Exclosure.data.RAW!AQ146 &amp; ""</f>
        <v/>
      </c>
      <c r="AI146" s="181" t="str">
        <f>Exclosure.data.RAW!AR146 &amp; ""</f>
        <v/>
      </c>
      <c r="AJ146" s="181" t="str">
        <f>Exclosure.data.RAW!AS146 &amp; ""</f>
        <v/>
      </c>
      <c r="AK146" s="181" t="str">
        <f>Exclosure.data.RAW!AT146 &amp; ""</f>
        <v/>
      </c>
      <c r="AL146" s="181" t="str">
        <f>Exclosure.data.RAW!AU146 &amp; ""</f>
        <v/>
      </c>
      <c r="AM146" s="181" t="str">
        <f>Exclosure.data.RAW!AV146 &amp; ""</f>
        <v>1.05</v>
      </c>
      <c r="AN146" s="181" t="str">
        <f>Exclosure.data.RAW!AW146 &amp; ""</f>
        <v/>
      </c>
      <c r="AO146" s="181" t="str">
        <f>Exclosure.data.RAW!AX146 &amp; ""</f>
        <v/>
      </c>
      <c r="AP146" s="181" t="str">
        <f>Exclosure.data.RAW!AY146 &amp; ""</f>
        <v/>
      </c>
      <c r="AQ146" s="181" t="str">
        <f>Exclosure.data.RAW!AZ146 &amp; ""</f>
        <v>0.17</v>
      </c>
      <c r="AR146" s="181" t="str">
        <f>Exclosure.data.RAW!BA146 &amp; ""</f>
        <v/>
      </c>
      <c r="AS146" s="181" t="str">
        <f>Exclosure.data.RAW!BB146 &amp; ""</f>
        <v/>
      </c>
      <c r="AT146" s="181" t="str">
        <f>Exclosure.data.RAW!BC146 &amp; ""</f>
        <v/>
      </c>
      <c r="AU146" s="54" t="str">
        <f>Exclosure.data.RAW!BD146</f>
        <v/>
      </c>
      <c r="AV146" s="54" t="str">
        <f>Exclosure.data.RAW!BE146</f>
        <v/>
      </c>
      <c r="AW146" s="54">
        <f>Exclosure.data.RAW!BF146</f>
        <v>1.05</v>
      </c>
      <c r="AX146" s="54">
        <f>Exclosure.data.RAW!BG146</f>
        <v>0.17</v>
      </c>
    </row>
    <row r="147" spans="1:50" x14ac:dyDescent="0.25">
      <c r="A147" s="12" t="str">
        <f>Exclosure.data.RAW!A147</f>
        <v>DRY_P_1_OP_H3</v>
      </c>
      <c r="B147" s="4" t="str">
        <f>Exclosure.data.RAW!B147</f>
        <v>DRY_P_1_H3</v>
      </c>
      <c r="C147" s="4" t="str">
        <f>Exclosure.data.RAW!C147</f>
        <v>DRY_P</v>
      </c>
      <c r="D147" s="4" t="str">
        <f>Exclosure.data.RAW!D147</f>
        <v>DRY_P_1</v>
      </c>
      <c r="E147" s="4" t="str">
        <f>Exclosure.data.RAW!E147</f>
        <v>Makao</v>
      </c>
      <c r="F147" s="12" t="str">
        <f>Exclosure.data.RAW!F147</f>
        <v>DRY</v>
      </c>
      <c r="G147" s="12" t="str">
        <f>Exclosure.data.RAW!G147</f>
        <v>P</v>
      </c>
      <c r="H147" s="22">
        <f>Exclosure.data.RAW!H147</f>
        <v>1</v>
      </c>
      <c r="I147" s="12" t="str">
        <f>Exclosure.data.RAW!I147</f>
        <v>OP</v>
      </c>
      <c r="J147" s="12" t="str">
        <f>Exclosure.data.RAW!J147</f>
        <v>H3</v>
      </c>
      <c r="K147" s="21">
        <f>Exclosure.data.RAW!K147</f>
        <v>1009</v>
      </c>
      <c r="L147" s="75">
        <f>Exclosure.data.RAW!L147</f>
        <v>-3.3032119830000002</v>
      </c>
      <c r="M147" s="75">
        <f>Exclosure.data.RAW!M147</f>
        <v>34.847736032999997</v>
      </c>
      <c r="N147" s="16">
        <f>Exclosure.data.RAW!N147</f>
        <v>42864</v>
      </c>
      <c r="O147" s="19">
        <f>Exclosure.data.RAW!O147</f>
        <v>42938</v>
      </c>
      <c r="P147" s="22" t="str">
        <f>Exclosure.data.RAW!P147 &amp; ""</f>
        <v>74</v>
      </c>
      <c r="Q147" s="52" t="str">
        <f>Exclosure.data.RAW!Q147 &amp; ""</f>
        <v>6.674999863</v>
      </c>
      <c r="R147" s="52" t="str">
        <f>Exclosure.data.RAW!R147 &amp; ""</f>
        <v>508.596321566</v>
      </c>
      <c r="S147" s="68" t="str">
        <f>Exclosure.data.RAW!S147</f>
        <v>Chl.pyc</v>
      </c>
      <c r="T147" s="180" t="str">
        <f>Exclosure.data.RAW!T147 &amp; ""</f>
        <v>3</v>
      </c>
      <c r="U147" s="180" t="str">
        <f>Exclosure.data.RAW!U147 &amp; ""</f>
        <v>19.2</v>
      </c>
      <c r="V147" s="180" t="str">
        <f>Exclosure.data.RAW!V147 &amp; ""</f>
        <v>70</v>
      </c>
      <c r="W147" s="180" t="str">
        <f>Exclosure.data.RAW!W147 &amp; ""</f>
        <v>90</v>
      </c>
      <c r="X147" s="178" t="str">
        <f>Exclosure.data.RAW!Z147 &amp; ""</f>
        <v/>
      </c>
      <c r="Y147" s="178" t="str">
        <f>Exclosure.data.RAW!AA147 &amp; ""</f>
        <v>1</v>
      </c>
      <c r="Z147" s="178" t="str">
        <f>Exclosure.data.RAW!AB147 &amp; ""</f>
        <v>12</v>
      </c>
      <c r="AA147" s="178" t="str">
        <f>Exclosure.data.RAW!AC147 &amp; ""</f>
        <v>20</v>
      </c>
      <c r="AB147" s="181" t="str">
        <f>Exclosure.data.RAW!AH147 &amp; ""</f>
        <v>7.75</v>
      </c>
      <c r="AC147" s="181" t="str">
        <f>Exclosure.data.RAW!AK147 &amp; ""</f>
        <v>4.75</v>
      </c>
      <c r="AD147" s="181">
        <f>Exclosure.data.RAW!BH147</f>
        <v>12.5</v>
      </c>
      <c r="AE147" s="181" t="str">
        <f>Exclosure.data.RAW!AN147 &amp; ""</f>
        <v>1.05</v>
      </c>
      <c r="AF147" s="181" t="str">
        <f>Exclosure.data.RAW!AO147 &amp; ""</f>
        <v/>
      </c>
      <c r="AG147" s="181" t="str">
        <f>Exclosure.data.RAW!AP147 &amp; ""</f>
        <v/>
      </c>
      <c r="AH147" s="181" t="str">
        <f>Exclosure.data.RAW!AQ147 &amp; ""</f>
        <v/>
      </c>
      <c r="AI147" s="181" t="str">
        <f>Exclosure.data.RAW!AR147 &amp; ""</f>
        <v>0.16</v>
      </c>
      <c r="AJ147" s="181" t="str">
        <f>Exclosure.data.RAW!AS147 &amp; ""</f>
        <v/>
      </c>
      <c r="AK147" s="181" t="str">
        <f>Exclosure.data.RAW!AT147 &amp; ""</f>
        <v/>
      </c>
      <c r="AL147" s="181" t="str">
        <f>Exclosure.data.RAW!AU147 &amp; ""</f>
        <v/>
      </c>
      <c r="AM147" s="181" t="str">
        <f>Exclosure.data.RAW!AV147 &amp; ""</f>
        <v/>
      </c>
      <c r="AN147" s="181" t="str">
        <f>Exclosure.data.RAW!AW147 &amp; ""</f>
        <v/>
      </c>
      <c r="AO147" s="181" t="str">
        <f>Exclosure.data.RAW!AX147 &amp; ""</f>
        <v/>
      </c>
      <c r="AP147" s="181" t="str">
        <f>Exclosure.data.RAW!AY147 &amp; ""</f>
        <v/>
      </c>
      <c r="AQ147" s="181" t="str">
        <f>Exclosure.data.RAW!AZ147 &amp; ""</f>
        <v/>
      </c>
      <c r="AR147" s="181" t="str">
        <f>Exclosure.data.RAW!BA147 &amp; ""</f>
        <v/>
      </c>
      <c r="AS147" s="181" t="str">
        <f>Exclosure.data.RAW!BB147 &amp; ""</f>
        <v/>
      </c>
      <c r="AT147" s="181" t="str">
        <f>Exclosure.data.RAW!BC147 &amp; ""</f>
        <v/>
      </c>
      <c r="AU147" s="54">
        <f>Exclosure.data.RAW!BD147</f>
        <v>1.05</v>
      </c>
      <c r="AV147" s="54">
        <f>Exclosure.data.RAW!BE147</f>
        <v>0.16</v>
      </c>
      <c r="AW147" s="54" t="str">
        <f>Exclosure.data.RAW!BF147</f>
        <v/>
      </c>
      <c r="AX147" s="54" t="str">
        <f>Exclosure.data.RAW!BG147</f>
        <v/>
      </c>
    </row>
    <row r="148" spans="1:50" x14ac:dyDescent="0.25">
      <c r="A148" s="12" t="str">
        <f>Exclosure.data.RAW!A148</f>
        <v>DRY_P_2_EX_H3</v>
      </c>
      <c r="B148" s="4" t="str">
        <f>Exclosure.data.RAW!B148</f>
        <v>DRY_P_2_H3</v>
      </c>
      <c r="C148" s="4" t="str">
        <f>Exclosure.data.RAW!C148</f>
        <v>DRY_P</v>
      </c>
      <c r="D148" s="4" t="str">
        <f>Exclosure.data.RAW!D148</f>
        <v>DRY_P_2</v>
      </c>
      <c r="E148" s="4" t="str">
        <f>Exclosure.data.RAW!E148</f>
        <v>Makao</v>
      </c>
      <c r="F148" s="12" t="str">
        <f>Exclosure.data.RAW!F148</f>
        <v>DRY</v>
      </c>
      <c r="G148" s="12" t="str">
        <f>Exclosure.data.RAW!G148</f>
        <v>P</v>
      </c>
      <c r="H148" s="22">
        <f>Exclosure.data.RAW!H148</f>
        <v>2</v>
      </c>
      <c r="I148" s="12" t="str">
        <f>Exclosure.data.RAW!I148</f>
        <v>EX</v>
      </c>
      <c r="J148" s="12" t="str">
        <f>Exclosure.data.RAW!J148</f>
        <v>H3</v>
      </c>
      <c r="K148" s="21">
        <f>Exclosure.data.RAW!K148</f>
        <v>1006</v>
      </c>
      <c r="L148" s="75">
        <f>Exclosure.data.RAW!L148</f>
        <v>-3.40842599</v>
      </c>
      <c r="M148" s="75">
        <f>Exclosure.data.RAW!M148</f>
        <v>34.850243982000002</v>
      </c>
      <c r="N148" s="16">
        <f>Exclosure.data.RAW!N148</f>
        <v>42864</v>
      </c>
      <c r="O148" s="19">
        <f>Exclosure.data.RAW!O148</f>
        <v>42938</v>
      </c>
      <c r="P148" s="22" t="str">
        <f>Exclosure.data.RAW!P148 &amp; ""</f>
        <v>74</v>
      </c>
      <c r="Q148" s="52" t="str">
        <f>Exclosure.data.RAW!Q148 &amp; ""</f>
        <v>6.674999863</v>
      </c>
      <c r="R148" s="52" t="str">
        <f>Exclosure.data.RAW!R148 &amp; ""</f>
        <v>501.921321703</v>
      </c>
      <c r="S148" s="68" t="str">
        <f>Exclosure.data.RAW!S148</f>
        <v>Chl.pyc</v>
      </c>
      <c r="T148" s="180" t="str">
        <f>Exclosure.data.RAW!T148 &amp; ""</f>
        <v>1.2</v>
      </c>
      <c r="U148" s="180" t="str">
        <f>Exclosure.data.RAW!U148 &amp; ""</f>
        <v>7.4</v>
      </c>
      <c r="V148" s="180" t="str">
        <f>Exclosure.data.RAW!V148 &amp; ""</f>
        <v>10</v>
      </c>
      <c r="W148" s="180" t="str">
        <f>Exclosure.data.RAW!W148 &amp; ""</f>
        <v>35</v>
      </c>
      <c r="X148" s="178" t="str">
        <f>Exclosure.data.RAW!Z148 &amp; ""</f>
        <v>1.5</v>
      </c>
      <c r="Y148" s="178" t="str">
        <f>Exclosure.data.RAW!AA148 &amp; ""</f>
        <v>4.8</v>
      </c>
      <c r="Z148" s="178" t="str">
        <f>Exclosure.data.RAW!AB148 &amp; ""</f>
        <v>8</v>
      </c>
      <c r="AA148" s="178" t="str">
        <f>Exclosure.data.RAW!AC148 &amp; ""</f>
        <v>15</v>
      </c>
      <c r="AB148" s="181" t="str">
        <f>Exclosure.data.RAW!AH148 &amp; ""</f>
        <v>4.42</v>
      </c>
      <c r="AC148" s="181" t="str">
        <f>Exclosure.data.RAW!AK148 &amp; ""</f>
        <v>16.88</v>
      </c>
      <c r="AD148" s="181">
        <f>Exclosure.data.RAW!BH148</f>
        <v>21.299999999999997</v>
      </c>
      <c r="AE148" s="181" t="str">
        <f>Exclosure.data.RAW!AN148 &amp; ""</f>
        <v/>
      </c>
      <c r="AF148" s="181" t="str">
        <f>Exclosure.data.RAW!AO148 &amp; ""</f>
        <v/>
      </c>
      <c r="AG148" s="181" t="str">
        <f>Exclosure.data.RAW!AP148 &amp; ""</f>
        <v/>
      </c>
      <c r="AH148" s="181" t="str">
        <f>Exclosure.data.RAW!AQ148 &amp; ""</f>
        <v/>
      </c>
      <c r="AI148" s="181" t="str">
        <f>Exclosure.data.RAW!AR148 &amp; ""</f>
        <v/>
      </c>
      <c r="AJ148" s="181" t="str">
        <f>Exclosure.data.RAW!AS148 &amp; ""</f>
        <v/>
      </c>
      <c r="AK148" s="181" t="str">
        <f>Exclosure.data.RAW!AT148 &amp; ""</f>
        <v/>
      </c>
      <c r="AL148" s="181" t="str">
        <f>Exclosure.data.RAW!AU148 &amp; ""</f>
        <v/>
      </c>
      <c r="AM148" s="181" t="str">
        <f>Exclosure.data.RAW!AV148 &amp; ""</f>
        <v>1.16</v>
      </c>
      <c r="AN148" s="181" t="str">
        <f>Exclosure.data.RAW!AW148 &amp; ""</f>
        <v/>
      </c>
      <c r="AO148" s="181" t="str">
        <f>Exclosure.data.RAW!AX148 &amp; ""</f>
        <v/>
      </c>
      <c r="AP148" s="181" t="str">
        <f>Exclosure.data.RAW!AY148 &amp; ""</f>
        <v/>
      </c>
      <c r="AQ148" s="181" t="str">
        <f>Exclosure.data.RAW!AZ148 &amp; ""</f>
        <v>0.19</v>
      </c>
      <c r="AR148" s="181" t="str">
        <f>Exclosure.data.RAW!BA148 &amp; ""</f>
        <v/>
      </c>
      <c r="AS148" s="181" t="str">
        <f>Exclosure.data.RAW!BB148 &amp; ""</f>
        <v/>
      </c>
      <c r="AT148" s="181" t="str">
        <f>Exclosure.data.RAW!BC148 &amp; ""</f>
        <v/>
      </c>
      <c r="AU148" s="54" t="str">
        <f>Exclosure.data.RAW!BD148</f>
        <v/>
      </c>
      <c r="AV148" s="54" t="str">
        <f>Exclosure.data.RAW!BE148</f>
        <v/>
      </c>
      <c r="AW148" s="54">
        <f>Exclosure.data.RAW!BF148</f>
        <v>1.1599999999999999</v>
      </c>
      <c r="AX148" s="54">
        <f>Exclosure.data.RAW!BG148</f>
        <v>0.19</v>
      </c>
    </row>
    <row r="149" spans="1:50" x14ac:dyDescent="0.25">
      <c r="A149" s="12" t="str">
        <f>Exclosure.data.RAW!A149</f>
        <v>DRY_P_2_OP_H3</v>
      </c>
      <c r="B149" s="4" t="str">
        <f>Exclosure.data.RAW!B149</f>
        <v>DRY_P_2_H3</v>
      </c>
      <c r="C149" s="4" t="str">
        <f>Exclosure.data.RAW!C149</f>
        <v>DRY_P</v>
      </c>
      <c r="D149" s="12" t="str">
        <f>Exclosure.data.RAW!D149</f>
        <v>DRY_P_2</v>
      </c>
      <c r="E149" s="4" t="str">
        <f>Exclosure.data.RAW!E149</f>
        <v>Makao</v>
      </c>
      <c r="F149" s="12" t="str">
        <f>Exclosure.data.RAW!F149</f>
        <v>DRY</v>
      </c>
      <c r="G149" s="12" t="str">
        <f>Exclosure.data.RAW!G149</f>
        <v>P</v>
      </c>
      <c r="H149" s="22">
        <f>Exclosure.data.RAW!H149</f>
        <v>2</v>
      </c>
      <c r="I149" s="12" t="str">
        <f>Exclosure.data.RAW!I149</f>
        <v>OP</v>
      </c>
      <c r="J149" s="12" t="str">
        <f>Exclosure.data.RAW!J149</f>
        <v>H3</v>
      </c>
      <c r="K149" s="22">
        <f>Exclosure.data.RAW!K149</f>
        <v>1006</v>
      </c>
      <c r="L149" s="75">
        <f>Exclosure.data.RAW!L149</f>
        <v>-3.40842599</v>
      </c>
      <c r="M149" s="75">
        <f>Exclosure.data.RAW!M149</f>
        <v>34.850243982000002</v>
      </c>
      <c r="N149" s="16">
        <f>Exclosure.data.RAW!N149</f>
        <v>42864</v>
      </c>
      <c r="O149" s="19">
        <f>Exclosure.data.RAW!O149</f>
        <v>42938</v>
      </c>
      <c r="P149" s="22" t="str">
        <f>Exclosure.data.RAW!P149 &amp; ""</f>
        <v>74</v>
      </c>
      <c r="Q149" s="52" t="str">
        <f>Exclosure.data.RAW!Q149 &amp; ""</f>
        <v>6.674999863</v>
      </c>
      <c r="R149" s="52" t="str">
        <f>Exclosure.data.RAW!R149 &amp; ""</f>
        <v>508.596321566</v>
      </c>
      <c r="S149" s="68" t="str">
        <f>Exclosure.data.RAW!S149</f>
        <v>Chl.pyc</v>
      </c>
      <c r="T149" s="180" t="str">
        <f>Exclosure.data.RAW!T149 &amp; ""</f>
        <v>1</v>
      </c>
      <c r="U149" s="180" t="str">
        <f>Exclosure.data.RAW!U149 &amp; ""</f>
        <v>4.8</v>
      </c>
      <c r="V149" s="180" t="str">
        <f>Exclosure.data.RAW!V149 &amp; ""</f>
        <v>15</v>
      </c>
      <c r="W149" s="180" t="str">
        <f>Exclosure.data.RAW!W149 &amp; ""</f>
        <v>50</v>
      </c>
      <c r="X149" s="178" t="str">
        <f>Exclosure.data.RAW!Z149 &amp; ""</f>
        <v>1.5</v>
      </c>
      <c r="Y149" s="178" t="str">
        <f>Exclosure.data.RAW!AA149 &amp; ""</f>
        <v>0.9</v>
      </c>
      <c r="Z149" s="178" t="str">
        <f>Exclosure.data.RAW!AB149 &amp; ""</f>
        <v>2</v>
      </c>
      <c r="AA149" s="178" t="str">
        <f>Exclosure.data.RAW!AC149 &amp; ""</f>
        <v>15</v>
      </c>
      <c r="AB149" s="181" t="str">
        <f>Exclosure.data.RAW!AH149 &amp; ""</f>
        <v>0.44</v>
      </c>
      <c r="AC149" s="181" t="str">
        <f>Exclosure.data.RAW!AK149 &amp; ""</f>
        <v>7.58</v>
      </c>
      <c r="AD149" s="181">
        <f>Exclosure.data.RAW!BH149</f>
        <v>8.02</v>
      </c>
      <c r="AE149" s="181" t="str">
        <f>Exclosure.data.RAW!AN149 &amp; ""</f>
        <v/>
      </c>
      <c r="AF149" s="181" t="str">
        <f>Exclosure.data.RAW!AO149 &amp; ""</f>
        <v/>
      </c>
      <c r="AG149" s="181" t="str">
        <f>Exclosure.data.RAW!AP149 &amp; ""</f>
        <v/>
      </c>
      <c r="AH149" s="181" t="str">
        <f>Exclosure.data.RAW!AQ149 &amp; ""</f>
        <v/>
      </c>
      <c r="AI149" s="181" t="str">
        <f>Exclosure.data.RAW!AR149 &amp; ""</f>
        <v/>
      </c>
      <c r="AJ149" s="181" t="str">
        <f>Exclosure.data.RAW!AS149 &amp; ""</f>
        <v/>
      </c>
      <c r="AK149" s="181" t="str">
        <f>Exclosure.data.RAW!AT149 &amp; ""</f>
        <v/>
      </c>
      <c r="AL149" s="181" t="str">
        <f>Exclosure.data.RAW!AU149 &amp; ""</f>
        <v/>
      </c>
      <c r="AM149" s="181" t="str">
        <f>Exclosure.data.RAW!AV149 &amp; ""</f>
        <v>0.91</v>
      </c>
      <c r="AN149" s="181" t="str">
        <f>Exclosure.data.RAW!AW149 &amp; ""</f>
        <v/>
      </c>
      <c r="AO149" s="181" t="str">
        <f>Exclosure.data.RAW!AX149 &amp; ""</f>
        <v/>
      </c>
      <c r="AP149" s="181" t="str">
        <f>Exclosure.data.RAW!AY149 &amp; ""</f>
        <v/>
      </c>
      <c r="AQ149" s="181" t="str">
        <f>Exclosure.data.RAW!AZ149 &amp; ""</f>
        <v>0.16</v>
      </c>
      <c r="AR149" s="181" t="str">
        <f>Exclosure.data.RAW!BA149 &amp; ""</f>
        <v/>
      </c>
      <c r="AS149" s="181" t="str">
        <f>Exclosure.data.RAW!BB149 &amp; ""</f>
        <v/>
      </c>
      <c r="AT149" s="181" t="str">
        <f>Exclosure.data.RAW!BC149 &amp; ""</f>
        <v/>
      </c>
      <c r="AU149" s="54" t="str">
        <f>Exclosure.data.RAW!BD149</f>
        <v/>
      </c>
      <c r="AV149" s="54" t="str">
        <f>Exclosure.data.RAW!BE149</f>
        <v/>
      </c>
      <c r="AW149" s="54">
        <f>Exclosure.data.RAW!BF149</f>
        <v>0.91</v>
      </c>
      <c r="AX149" s="54">
        <f>Exclosure.data.RAW!BG149</f>
        <v>0.16</v>
      </c>
    </row>
    <row r="150" spans="1:50" x14ac:dyDescent="0.25">
      <c r="A150" s="12" t="str">
        <f>Exclosure.data.RAW!A150</f>
        <v>DRY_P_3_EX_H3</v>
      </c>
      <c r="B150" s="12" t="str">
        <f>Exclosure.data.RAW!B150</f>
        <v>DRY_P_3_H3</v>
      </c>
      <c r="C150" s="12" t="str">
        <f>Exclosure.data.RAW!C150</f>
        <v>DRY_P</v>
      </c>
      <c r="D150" s="12" t="str">
        <f>Exclosure.data.RAW!D150</f>
        <v>DRY_P_3</v>
      </c>
      <c r="E150" s="4" t="str">
        <f>Exclosure.data.RAW!E150</f>
        <v>Makao</v>
      </c>
      <c r="F150" s="12" t="str">
        <f>Exclosure.data.RAW!F150</f>
        <v>DRY</v>
      </c>
      <c r="G150" s="12" t="str">
        <f>Exclosure.data.RAW!G150</f>
        <v>P</v>
      </c>
      <c r="H150" s="22">
        <f>Exclosure.data.RAW!H150</f>
        <v>3</v>
      </c>
      <c r="I150" s="12" t="str">
        <f>Exclosure.data.RAW!I150</f>
        <v>EX</v>
      </c>
      <c r="J150" s="12" t="str">
        <f>Exclosure.data.RAW!J150</f>
        <v>H3</v>
      </c>
      <c r="K150" s="22">
        <f>Exclosure.data.RAW!K150</f>
        <v>1001</v>
      </c>
      <c r="L150" s="75">
        <f>Exclosure.data.RAW!L150</f>
        <v>-3.4063160140000002</v>
      </c>
      <c r="M150" s="75">
        <f>Exclosure.data.RAW!M150</f>
        <v>34.850407009999998</v>
      </c>
      <c r="N150" s="16">
        <f>Exclosure.data.RAW!N150</f>
        <v>42864</v>
      </c>
      <c r="O150" s="19">
        <f>Exclosure.data.RAW!O150</f>
        <v>42938</v>
      </c>
      <c r="P150" s="22" t="str">
        <f>Exclosure.data.RAW!P150 &amp; ""</f>
        <v>74</v>
      </c>
      <c r="Q150" s="52" t="str">
        <f>Exclosure.data.RAW!Q150 &amp; ""</f>
        <v>6.674999863</v>
      </c>
      <c r="R150" s="52" t="str">
        <f>Exclosure.data.RAW!R150 &amp; ""</f>
        <v>541.940112903</v>
      </c>
      <c r="S150" s="68" t="str">
        <f>Exclosure.data.RAW!S150</f>
        <v>Chl.pyc</v>
      </c>
      <c r="T150" s="180" t="str">
        <f>Exclosure.data.RAW!T150 &amp; ""</f>
        <v>11</v>
      </c>
      <c r="U150" s="180" t="str">
        <f>Exclosure.data.RAW!U150 &amp; ""</f>
        <v>18.8</v>
      </c>
      <c r="V150" s="180" t="str">
        <f>Exclosure.data.RAW!V150 &amp; ""</f>
        <v>35</v>
      </c>
      <c r="W150" s="180" t="str">
        <f>Exclosure.data.RAW!W150 &amp; ""</f>
        <v>60</v>
      </c>
      <c r="X150" s="178" t="str">
        <f>Exclosure.data.RAW!Z150 &amp; ""</f>
        <v>1</v>
      </c>
      <c r="Y150" s="178" t="str">
        <f>Exclosure.data.RAW!AA150 &amp; ""</f>
        <v>1.8</v>
      </c>
      <c r="Z150" s="178" t="str">
        <f>Exclosure.data.RAW!AB150 &amp; ""</f>
        <v>10</v>
      </c>
      <c r="AA150" s="178" t="str">
        <f>Exclosure.data.RAW!AC150 &amp; ""</f>
        <v>25</v>
      </c>
      <c r="AB150" s="181" t="str">
        <f>Exclosure.data.RAW!AH150 &amp; ""</f>
        <v>1.43</v>
      </c>
      <c r="AC150" s="181" t="str">
        <f>Exclosure.data.RAW!AK150 &amp; ""</f>
        <v>14.18</v>
      </c>
      <c r="AD150" s="181">
        <f>Exclosure.data.RAW!BH150</f>
        <v>15.61</v>
      </c>
      <c r="AE150" s="181" t="str">
        <f>Exclosure.data.RAW!AN150 &amp; ""</f>
        <v/>
      </c>
      <c r="AF150" s="181" t="str">
        <f>Exclosure.data.RAW!AO150 &amp; ""</f>
        <v/>
      </c>
      <c r="AG150" s="181" t="str">
        <f>Exclosure.data.RAW!AP150 &amp; ""</f>
        <v/>
      </c>
      <c r="AH150" s="181" t="str">
        <f>Exclosure.data.RAW!AQ150 &amp; ""</f>
        <v/>
      </c>
      <c r="AI150" s="181" t="str">
        <f>Exclosure.data.RAW!AR150 &amp; ""</f>
        <v/>
      </c>
      <c r="AJ150" s="181" t="str">
        <f>Exclosure.data.RAW!AS150 &amp; ""</f>
        <v/>
      </c>
      <c r="AK150" s="181" t="str">
        <f>Exclosure.data.RAW!AT150 &amp; ""</f>
        <v/>
      </c>
      <c r="AL150" s="181" t="str">
        <f>Exclosure.data.RAW!AU150 &amp; ""</f>
        <v/>
      </c>
      <c r="AM150" s="181" t="str">
        <f>Exclosure.data.RAW!AV150 &amp; ""</f>
        <v>0.95</v>
      </c>
      <c r="AN150" s="181" t="str">
        <f>Exclosure.data.RAW!AW150 &amp; ""</f>
        <v/>
      </c>
      <c r="AO150" s="181" t="str">
        <f>Exclosure.data.RAW!AX150 &amp; ""</f>
        <v/>
      </c>
      <c r="AP150" s="181" t="str">
        <f>Exclosure.data.RAW!AY150 &amp; ""</f>
        <v/>
      </c>
      <c r="AQ150" s="181" t="str">
        <f>Exclosure.data.RAW!AZ150 &amp; ""</f>
        <v>0.11</v>
      </c>
      <c r="AR150" s="181" t="str">
        <f>Exclosure.data.RAW!BA150 &amp; ""</f>
        <v/>
      </c>
      <c r="AS150" s="181" t="str">
        <f>Exclosure.data.RAW!BB150 &amp; ""</f>
        <v/>
      </c>
      <c r="AT150" s="181" t="str">
        <f>Exclosure.data.RAW!BC150 &amp; ""</f>
        <v/>
      </c>
      <c r="AU150" s="54" t="str">
        <f>Exclosure.data.RAW!BD150</f>
        <v/>
      </c>
      <c r="AV150" s="54" t="str">
        <f>Exclosure.data.RAW!BE150</f>
        <v/>
      </c>
      <c r="AW150" s="54">
        <f>Exclosure.data.RAW!BF150</f>
        <v>0.95</v>
      </c>
      <c r="AX150" s="54">
        <f>Exclosure.data.RAW!BG150</f>
        <v>0.11</v>
      </c>
    </row>
    <row r="151" spans="1:50" x14ac:dyDescent="0.25">
      <c r="A151" s="12" t="str">
        <f>Exclosure.data.RAW!A151</f>
        <v>DRY_P_3_OP_H3</v>
      </c>
      <c r="B151" s="12" t="str">
        <f>Exclosure.data.RAW!B151</f>
        <v>DRY_P_3_H3</v>
      </c>
      <c r="C151" s="12" t="str">
        <f>Exclosure.data.RAW!C151</f>
        <v>DRY_P</v>
      </c>
      <c r="D151" s="12" t="str">
        <f>Exclosure.data.RAW!D151</f>
        <v>DRY_P_3</v>
      </c>
      <c r="E151" s="4" t="str">
        <f>Exclosure.data.RAW!E151</f>
        <v>Makao</v>
      </c>
      <c r="F151" s="12" t="str">
        <f>Exclosure.data.RAW!F151</f>
        <v>DRY</v>
      </c>
      <c r="G151" s="12" t="str">
        <f>Exclosure.data.RAW!G151</f>
        <v>P</v>
      </c>
      <c r="H151" s="22">
        <f>Exclosure.data.RAW!H151</f>
        <v>3</v>
      </c>
      <c r="I151" s="12" t="str">
        <f>Exclosure.data.RAW!I151</f>
        <v>OP</v>
      </c>
      <c r="J151" s="12" t="str">
        <f>Exclosure.data.RAW!J151</f>
        <v>H3</v>
      </c>
      <c r="K151" s="22">
        <f>Exclosure.data.RAW!K151</f>
        <v>1001</v>
      </c>
      <c r="L151" s="75">
        <f>Exclosure.data.RAW!L151</f>
        <v>-3.4063160140000002</v>
      </c>
      <c r="M151" s="75">
        <f>Exclosure.data.RAW!M151</f>
        <v>34.850407009999998</v>
      </c>
      <c r="N151" s="16">
        <f>Exclosure.data.RAW!N151</f>
        <v>42864</v>
      </c>
      <c r="O151" s="19">
        <f>Exclosure.data.RAW!O151</f>
        <v>42938</v>
      </c>
      <c r="P151" s="22" t="str">
        <f>Exclosure.data.RAW!P151 &amp; ""</f>
        <v>74</v>
      </c>
      <c r="Q151" s="52" t="str">
        <f>Exclosure.data.RAW!Q151 &amp; ""</f>
        <v>6.674999863</v>
      </c>
      <c r="R151" s="52" t="str">
        <f>Exclosure.data.RAW!R151 &amp; ""</f>
        <v>548.615112766</v>
      </c>
      <c r="S151" s="68" t="str">
        <f>Exclosure.data.RAW!S151</f>
        <v>Chl.pyc</v>
      </c>
      <c r="T151" s="180" t="str">
        <f>Exclosure.data.RAW!T151 &amp; ""</f>
        <v>2</v>
      </c>
      <c r="U151" s="180" t="str">
        <f>Exclosure.data.RAW!U151 &amp; ""</f>
        <v>12.1</v>
      </c>
      <c r="V151" s="180" t="str">
        <f>Exclosure.data.RAW!V151 &amp; ""</f>
        <v>30</v>
      </c>
      <c r="W151" s="180" t="str">
        <f>Exclosure.data.RAW!W151 &amp; ""</f>
        <v>55</v>
      </c>
      <c r="X151" s="178" t="str">
        <f>Exclosure.data.RAW!Z151 &amp; ""</f>
        <v>1</v>
      </c>
      <c r="Y151" s="178" t="str">
        <f>Exclosure.data.RAW!AA151 &amp; ""</f>
        <v>0.6</v>
      </c>
      <c r="Z151" s="178" t="str">
        <f>Exclosure.data.RAW!AB151 &amp; ""</f>
        <v>7</v>
      </c>
      <c r="AA151" s="178" t="str">
        <f>Exclosure.data.RAW!AC151 &amp; ""</f>
        <v>12</v>
      </c>
      <c r="AB151" s="181" t="str">
        <f>Exclosure.data.RAW!AH151 &amp; ""</f>
        <v>0.43</v>
      </c>
      <c r="AC151" s="181" t="str">
        <f>Exclosure.data.RAW!AK151 &amp; ""</f>
        <v>7.97</v>
      </c>
      <c r="AD151" s="181">
        <f>Exclosure.data.RAW!BH151</f>
        <v>8.4</v>
      </c>
      <c r="AE151" s="181" t="str">
        <f>Exclosure.data.RAW!AN151 &amp; ""</f>
        <v/>
      </c>
      <c r="AF151" s="181" t="str">
        <f>Exclosure.data.RAW!AO151 &amp; ""</f>
        <v/>
      </c>
      <c r="AG151" s="181" t="str">
        <f>Exclosure.data.RAW!AP151 &amp; ""</f>
        <v/>
      </c>
      <c r="AH151" s="181" t="str">
        <f>Exclosure.data.RAW!AQ151 &amp; ""</f>
        <v/>
      </c>
      <c r="AI151" s="181" t="str">
        <f>Exclosure.data.RAW!AR151 &amp; ""</f>
        <v/>
      </c>
      <c r="AJ151" s="181" t="str">
        <f>Exclosure.data.RAW!AS151 &amp; ""</f>
        <v/>
      </c>
      <c r="AK151" s="181" t="str">
        <f>Exclosure.data.RAW!AT151 &amp; ""</f>
        <v/>
      </c>
      <c r="AL151" s="181" t="str">
        <f>Exclosure.data.RAW!AU151 &amp; ""</f>
        <v/>
      </c>
      <c r="AM151" s="181" t="str">
        <f>Exclosure.data.RAW!AV151 &amp; ""</f>
        <v>1.02</v>
      </c>
      <c r="AN151" s="181" t="str">
        <f>Exclosure.data.RAW!AW151 &amp; ""</f>
        <v/>
      </c>
      <c r="AO151" s="181" t="str">
        <f>Exclosure.data.RAW!AX151 &amp; ""</f>
        <v/>
      </c>
      <c r="AP151" s="181" t="str">
        <f>Exclosure.data.RAW!AY151 &amp; ""</f>
        <v/>
      </c>
      <c r="AQ151" s="181" t="str">
        <f>Exclosure.data.RAW!AZ151 &amp; ""</f>
        <v>0.13</v>
      </c>
      <c r="AR151" s="181" t="str">
        <f>Exclosure.data.RAW!BA151 &amp; ""</f>
        <v/>
      </c>
      <c r="AS151" s="181" t="str">
        <f>Exclosure.data.RAW!BB151 &amp; ""</f>
        <v/>
      </c>
      <c r="AT151" s="181" t="str">
        <f>Exclosure.data.RAW!BC151 &amp; ""</f>
        <v/>
      </c>
      <c r="AU151" s="54" t="str">
        <f>Exclosure.data.RAW!BD151</f>
        <v/>
      </c>
      <c r="AV151" s="54" t="str">
        <f>Exclosure.data.RAW!BE151</f>
        <v/>
      </c>
      <c r="AW151" s="54">
        <f>Exclosure.data.RAW!BF151</f>
        <v>1.02</v>
      </c>
      <c r="AX151" s="54">
        <f>Exclosure.data.RAW!BG151</f>
        <v>0.13</v>
      </c>
    </row>
    <row r="152" spans="1:50" x14ac:dyDescent="0.25">
      <c r="A152" s="12" t="str">
        <f>Exclosure.data.RAW!A152</f>
        <v>DRY_P_4_EX_H3</v>
      </c>
      <c r="B152" s="4" t="str">
        <f>Exclosure.data.RAW!B152</f>
        <v>DRY_P_4_H3</v>
      </c>
      <c r="C152" s="4" t="str">
        <f>Exclosure.data.RAW!C152</f>
        <v>DRY_P</v>
      </c>
      <c r="D152" s="4" t="str">
        <f>Exclosure.data.RAW!D152</f>
        <v>DRY_P_4</v>
      </c>
      <c r="E152" s="4" t="str">
        <f>Exclosure.data.RAW!E152</f>
        <v>Makao</v>
      </c>
      <c r="F152" s="12" t="str">
        <f>Exclosure.data.RAW!F152</f>
        <v>DRY</v>
      </c>
      <c r="G152" s="12" t="str">
        <f>Exclosure.data.RAW!G152</f>
        <v>P</v>
      </c>
      <c r="H152" s="22">
        <f>Exclosure.data.RAW!H152</f>
        <v>4</v>
      </c>
      <c r="I152" s="12" t="str">
        <f>Exclosure.data.RAW!I152</f>
        <v>EX</v>
      </c>
      <c r="J152" s="12" t="str">
        <f>Exclosure.data.RAW!J152</f>
        <v>H3</v>
      </c>
      <c r="K152" s="21">
        <f>Exclosure.data.RAW!K152</f>
        <v>1003</v>
      </c>
      <c r="L152" s="75">
        <f>Exclosure.data.RAW!L152</f>
        <v>-3.4068529590000001</v>
      </c>
      <c r="M152" s="75">
        <f>Exclosure.data.RAW!M152</f>
        <v>34.851600005999998</v>
      </c>
      <c r="N152" s="16">
        <f>Exclosure.data.RAW!N152</f>
        <v>42864</v>
      </c>
      <c r="O152" s="19">
        <f>Exclosure.data.RAW!O152</f>
        <v>42938</v>
      </c>
      <c r="P152" s="22" t="str">
        <f>Exclosure.data.RAW!P152 &amp; ""</f>
        <v>74</v>
      </c>
      <c r="Q152" s="52" t="str">
        <f>Exclosure.data.RAW!Q152 &amp; ""</f>
        <v>6.674999863</v>
      </c>
      <c r="R152" s="52" t="str">
        <f>Exclosure.data.RAW!R152 &amp; ""</f>
        <v>541.940112903</v>
      </c>
      <c r="S152" s="68" t="str">
        <f>Exclosure.data.RAW!S152</f>
        <v>Chl.pyc</v>
      </c>
      <c r="T152" s="180" t="str">
        <f>Exclosure.data.RAW!T152 &amp; ""</f>
        <v>2.5</v>
      </c>
      <c r="U152" s="180" t="str">
        <f>Exclosure.data.RAW!U152 &amp; ""</f>
        <v>14.4</v>
      </c>
      <c r="V152" s="180" t="str">
        <f>Exclosure.data.RAW!V152 &amp; ""</f>
        <v>20</v>
      </c>
      <c r="W152" s="180" t="str">
        <f>Exclosure.data.RAW!W152 &amp; ""</f>
        <v>70</v>
      </c>
      <c r="X152" s="178" t="str">
        <f>Exclosure.data.RAW!Z152 &amp; ""</f>
        <v>1</v>
      </c>
      <c r="Y152" s="178" t="str">
        <f>Exclosure.data.RAW!AA152 &amp; ""</f>
        <v>1.8</v>
      </c>
      <c r="Z152" s="178" t="str">
        <f>Exclosure.data.RAW!AB152 &amp; ""</f>
        <v>7</v>
      </c>
      <c r="AA152" s="178" t="str">
        <f>Exclosure.data.RAW!AC152 &amp; ""</f>
        <v>25</v>
      </c>
      <c r="AB152" s="181" t="str">
        <f>Exclosure.data.RAW!AH152 &amp; ""</f>
        <v>2.6</v>
      </c>
      <c r="AC152" s="181" t="str">
        <f>Exclosure.data.RAW!AK152 &amp; ""</f>
        <v>18.26</v>
      </c>
      <c r="AD152" s="181">
        <f>Exclosure.data.RAW!BH152</f>
        <v>20.860000000000003</v>
      </c>
      <c r="AE152" s="181" t="str">
        <f>Exclosure.data.RAW!AN152 &amp; ""</f>
        <v/>
      </c>
      <c r="AF152" s="181" t="str">
        <f>Exclosure.data.RAW!AO152 &amp; ""</f>
        <v/>
      </c>
      <c r="AG152" s="181" t="str">
        <f>Exclosure.data.RAW!AP152 &amp; ""</f>
        <v/>
      </c>
      <c r="AH152" s="181" t="str">
        <f>Exclosure.data.RAW!AQ152 &amp; ""</f>
        <v/>
      </c>
      <c r="AI152" s="181" t="str">
        <f>Exclosure.data.RAW!AR152 &amp; ""</f>
        <v/>
      </c>
      <c r="AJ152" s="181" t="str">
        <f>Exclosure.data.RAW!AS152 &amp; ""</f>
        <v/>
      </c>
      <c r="AK152" s="181" t="str">
        <f>Exclosure.data.RAW!AT152 &amp; ""</f>
        <v/>
      </c>
      <c r="AL152" s="181" t="str">
        <f>Exclosure.data.RAW!AU152 &amp; ""</f>
        <v/>
      </c>
      <c r="AM152" s="181" t="str">
        <f>Exclosure.data.RAW!AV152 &amp; ""</f>
        <v>0.88</v>
      </c>
      <c r="AN152" s="181" t="str">
        <f>Exclosure.data.RAW!AW152 &amp; ""</f>
        <v/>
      </c>
      <c r="AO152" s="181" t="str">
        <f>Exclosure.data.RAW!AX152 &amp; ""</f>
        <v/>
      </c>
      <c r="AP152" s="181" t="str">
        <f>Exclosure.data.RAW!AY152 &amp; ""</f>
        <v/>
      </c>
      <c r="AQ152" s="181" t="str">
        <f>Exclosure.data.RAW!AZ152 &amp; ""</f>
        <v>0.1</v>
      </c>
      <c r="AR152" s="181" t="str">
        <f>Exclosure.data.RAW!BA152 &amp; ""</f>
        <v/>
      </c>
      <c r="AS152" s="181" t="str">
        <f>Exclosure.data.RAW!BB152 &amp; ""</f>
        <v/>
      </c>
      <c r="AT152" s="181" t="str">
        <f>Exclosure.data.RAW!BC152 &amp; ""</f>
        <v/>
      </c>
      <c r="AU152" s="54" t="str">
        <f>Exclosure.data.RAW!BD152</f>
        <v/>
      </c>
      <c r="AV152" s="54" t="str">
        <f>Exclosure.data.RAW!BE152</f>
        <v/>
      </c>
      <c r="AW152" s="54">
        <f>Exclosure.data.RAW!BF152</f>
        <v>0.88</v>
      </c>
      <c r="AX152" s="54">
        <f>Exclosure.data.RAW!BG152</f>
        <v>0.1</v>
      </c>
    </row>
    <row r="153" spans="1:50" x14ac:dyDescent="0.25">
      <c r="A153" s="12" t="str">
        <f>Exclosure.data.RAW!A153</f>
        <v>DRY_P_4_OP_H3</v>
      </c>
      <c r="B153" s="4" t="str">
        <f>Exclosure.data.RAW!B153</f>
        <v>DRY_P_4_H3</v>
      </c>
      <c r="C153" s="4" t="str">
        <f>Exclosure.data.RAW!C153</f>
        <v>DRY_P</v>
      </c>
      <c r="D153" s="4" t="str">
        <f>Exclosure.data.RAW!D153</f>
        <v>DRY_P_4</v>
      </c>
      <c r="E153" s="4" t="str">
        <f>Exclosure.data.RAW!E153</f>
        <v>Makao</v>
      </c>
      <c r="F153" s="12" t="str">
        <f>Exclosure.data.RAW!F153</f>
        <v>DRY</v>
      </c>
      <c r="G153" s="12" t="str">
        <f>Exclosure.data.RAW!G153</f>
        <v>P</v>
      </c>
      <c r="H153" s="22">
        <f>Exclosure.data.RAW!H153</f>
        <v>4</v>
      </c>
      <c r="I153" s="12" t="str">
        <f>Exclosure.data.RAW!I153</f>
        <v>OP</v>
      </c>
      <c r="J153" s="12" t="str">
        <f>Exclosure.data.RAW!J153</f>
        <v>H3</v>
      </c>
      <c r="K153" s="21">
        <f>Exclosure.data.RAW!K153</f>
        <v>1003</v>
      </c>
      <c r="L153" s="75">
        <f>Exclosure.data.RAW!L153</f>
        <v>-3.4068529590000001</v>
      </c>
      <c r="M153" s="75">
        <f>Exclosure.data.RAW!M153</f>
        <v>34.851600005999998</v>
      </c>
      <c r="N153" s="16">
        <f>Exclosure.data.RAW!N153</f>
        <v>42864</v>
      </c>
      <c r="O153" s="19">
        <f>Exclosure.data.RAW!O153</f>
        <v>42938</v>
      </c>
      <c r="P153" s="22" t="str">
        <f>Exclosure.data.RAW!P153 &amp; ""</f>
        <v>74</v>
      </c>
      <c r="Q153" s="52" t="str">
        <f>Exclosure.data.RAW!Q153 &amp; ""</f>
        <v>6.674999863</v>
      </c>
      <c r="R153" s="52" t="str">
        <f>Exclosure.data.RAW!R153 &amp; ""</f>
        <v>548.615112766</v>
      </c>
      <c r="S153" s="68" t="str">
        <f>Exclosure.data.RAW!S153</f>
        <v>Chl.pyc</v>
      </c>
      <c r="T153" s="180" t="str">
        <f>Exclosure.data.RAW!T153 &amp; ""</f>
        <v>2.4</v>
      </c>
      <c r="U153" s="180" t="str">
        <f>Exclosure.data.RAW!U153 &amp; ""</f>
        <v>15.6</v>
      </c>
      <c r="V153" s="180" t="str">
        <f>Exclosure.data.RAW!V153 &amp; ""</f>
        <v>25</v>
      </c>
      <c r="W153" s="180" t="str">
        <f>Exclosure.data.RAW!W153 &amp; ""</f>
        <v>60</v>
      </c>
      <c r="X153" s="178" t="str">
        <f>Exclosure.data.RAW!Z153 &amp; ""</f>
        <v>0.4</v>
      </c>
      <c r="Y153" s="178" t="str">
        <f>Exclosure.data.RAW!AA153 &amp; ""</f>
        <v>0.9</v>
      </c>
      <c r="Z153" s="178" t="str">
        <f>Exclosure.data.RAW!AB153 &amp; ""</f>
        <v>4</v>
      </c>
      <c r="AA153" s="178" t="str">
        <f>Exclosure.data.RAW!AC153 &amp; ""</f>
        <v>7</v>
      </c>
      <c r="AB153" s="181" t="str">
        <f>Exclosure.data.RAW!AH153 &amp; ""</f>
        <v>0.98</v>
      </c>
      <c r="AC153" s="181" t="str">
        <f>Exclosure.data.RAW!AK153 &amp; ""</f>
        <v>4.74</v>
      </c>
      <c r="AD153" s="181">
        <f>Exclosure.data.RAW!BH153</f>
        <v>5.7200000000000006</v>
      </c>
      <c r="AE153" s="181" t="str">
        <f>Exclosure.data.RAW!AN153 &amp; ""</f>
        <v/>
      </c>
      <c r="AF153" s="181" t="str">
        <f>Exclosure.data.RAW!AO153 &amp; ""</f>
        <v/>
      </c>
      <c r="AG153" s="181" t="str">
        <f>Exclosure.data.RAW!AP153 &amp; ""</f>
        <v/>
      </c>
      <c r="AH153" s="181" t="str">
        <f>Exclosure.data.RAW!AQ153 &amp; ""</f>
        <v/>
      </c>
      <c r="AI153" s="181" t="str">
        <f>Exclosure.data.RAW!AR153 &amp; ""</f>
        <v/>
      </c>
      <c r="AJ153" s="181" t="str">
        <f>Exclosure.data.RAW!AS153 &amp; ""</f>
        <v/>
      </c>
      <c r="AK153" s="181" t="str">
        <f>Exclosure.data.RAW!AT153 &amp; ""</f>
        <v/>
      </c>
      <c r="AL153" s="181" t="str">
        <f>Exclosure.data.RAW!AU153 &amp; ""</f>
        <v/>
      </c>
      <c r="AM153" s="181" t="str">
        <f>Exclosure.data.RAW!AV153 &amp; ""</f>
        <v/>
      </c>
      <c r="AN153" s="181" t="str">
        <f>Exclosure.data.RAW!AW153 &amp; ""</f>
        <v/>
      </c>
      <c r="AO153" s="181" t="str">
        <f>Exclosure.data.RAW!AX153 &amp; ""</f>
        <v/>
      </c>
      <c r="AP153" s="181" t="str">
        <f>Exclosure.data.RAW!AY153 &amp; ""</f>
        <v/>
      </c>
      <c r="AQ153" s="181" t="str">
        <f>Exclosure.data.RAW!AZ153 &amp; ""</f>
        <v/>
      </c>
      <c r="AR153" s="181" t="str">
        <f>Exclosure.data.RAW!BA153 &amp; ""</f>
        <v/>
      </c>
      <c r="AS153" s="181" t="str">
        <f>Exclosure.data.RAW!BB153 &amp; ""</f>
        <v/>
      </c>
      <c r="AT153" s="181" t="str">
        <f>Exclosure.data.RAW!BC153 &amp; ""</f>
        <v/>
      </c>
      <c r="AU153" s="54" t="str">
        <f>Exclosure.data.RAW!BD153</f>
        <v/>
      </c>
      <c r="AV153" s="54" t="str">
        <f>Exclosure.data.RAW!BE153</f>
        <v/>
      </c>
      <c r="AW153" s="54" t="str">
        <f>Exclosure.data.RAW!BF153</f>
        <v/>
      </c>
      <c r="AX153" s="54" t="str">
        <f>Exclosure.data.RAW!BG153</f>
        <v/>
      </c>
    </row>
    <row r="154" spans="1:50" x14ac:dyDescent="0.25">
      <c r="A154" s="12" t="str">
        <f>Exclosure.data.RAW!A154</f>
        <v>SE_1_EX_H3</v>
      </c>
      <c r="B154" s="4" t="str">
        <f>Exclosure.data.RAW!B154</f>
        <v>SE_1_H3</v>
      </c>
      <c r="C154" s="4" t="str">
        <f>Exclosure.data.RAW!C154</f>
        <v>SE</v>
      </c>
      <c r="D154" s="4" t="str">
        <f>Exclosure.data.RAW!D154</f>
        <v>SE_1</v>
      </c>
      <c r="E154" s="4" t="str">
        <f>Exclosure.data.RAW!E154</f>
        <v>Seronera</v>
      </c>
      <c r="F154" s="12" t="str">
        <f>Exclosure.data.RAW!F154</f>
        <v>SE</v>
      </c>
      <c r="G154" s="12" t="str">
        <f>Exclosure.data.RAW!G154</f>
        <v>W</v>
      </c>
      <c r="H154" s="22">
        <f>Exclosure.data.RAW!H154</f>
        <v>1</v>
      </c>
      <c r="I154" s="12" t="str">
        <f>Exclosure.data.RAW!I154</f>
        <v>EX</v>
      </c>
      <c r="J154" s="12" t="str">
        <f>Exclosure.data.RAW!J154</f>
        <v>H3</v>
      </c>
      <c r="K154" s="22">
        <f>Exclosure.data.RAW!K154</f>
        <v>1023</v>
      </c>
      <c r="L154" s="75">
        <f>Exclosure.data.RAW!L154</f>
        <v>-2.4377470369999998</v>
      </c>
      <c r="M154" s="75">
        <f>Exclosure.data.RAW!M154</f>
        <v>34.855161979999998</v>
      </c>
      <c r="N154" s="16">
        <f>Exclosure.data.RAW!N154</f>
        <v>42872</v>
      </c>
      <c r="O154" s="19">
        <f>Exclosure.data.RAW!O154</f>
        <v>42942</v>
      </c>
      <c r="P154" s="22" t="str">
        <f>Exclosure.data.RAW!P154 &amp; ""</f>
        <v>70</v>
      </c>
      <c r="Q154" s="52" t="str">
        <f>Exclosure.data.RAW!Q154 &amp; ""</f>
        <v>65.344653492</v>
      </c>
      <c r="R154" s="52" t="str">
        <f>Exclosure.data.RAW!R154 &amp; ""</f>
        <v>731.735151813</v>
      </c>
      <c r="S154" s="68" t="str">
        <f>Exclosure.data.RAW!S154</f>
        <v>Dig.mac</v>
      </c>
      <c r="T154" s="180" t="str">
        <f>Exclosure.data.RAW!T154 &amp; ""</f>
        <v>8.2</v>
      </c>
      <c r="U154" s="180" t="str">
        <f>Exclosure.data.RAW!U154 &amp; ""</f>
        <v>28.4</v>
      </c>
      <c r="V154" s="180" t="str">
        <f>Exclosure.data.RAW!V154 &amp; ""</f>
        <v>25</v>
      </c>
      <c r="W154" s="180" t="str">
        <f>Exclosure.data.RAW!W154 &amp; ""</f>
        <v>80</v>
      </c>
      <c r="X154" s="178" t="str">
        <f>Exclosure.data.RAW!Z154 &amp; ""</f>
        <v>6</v>
      </c>
      <c r="Y154" s="178" t="str">
        <f>Exclosure.data.RAW!AA154 &amp; ""</f>
        <v>10.6</v>
      </c>
      <c r="Z154" s="178" t="str">
        <f>Exclosure.data.RAW!AB154 &amp; ""</f>
        <v>30</v>
      </c>
      <c r="AA154" s="178" t="str">
        <f>Exclosure.data.RAW!AC154 &amp; ""</f>
        <v>65</v>
      </c>
      <c r="AB154" s="181" t="str">
        <f>Exclosure.data.RAW!AH154 &amp; ""</f>
        <v>18.05</v>
      </c>
      <c r="AC154" s="181" t="str">
        <f>Exclosure.data.RAW!AK154 &amp; ""</f>
        <v>33.3</v>
      </c>
      <c r="AD154" s="181">
        <f>Exclosure.data.RAW!BH154</f>
        <v>51.349999999999994</v>
      </c>
      <c r="AE154" s="181" t="str">
        <f>Exclosure.data.RAW!AN154 &amp; ""</f>
        <v>0.98</v>
      </c>
      <c r="AF154" s="181" t="str">
        <f>Exclosure.data.RAW!AO154 &amp; ""</f>
        <v/>
      </c>
      <c r="AG154" s="181" t="str">
        <f>Exclosure.data.RAW!AP154 &amp; ""</f>
        <v/>
      </c>
      <c r="AH154" s="181" t="str">
        <f>Exclosure.data.RAW!AQ154 &amp; ""</f>
        <v/>
      </c>
      <c r="AI154" s="181" t="str">
        <f>Exclosure.data.RAW!AR154 &amp; ""</f>
        <v>0.24</v>
      </c>
      <c r="AJ154" s="181" t="str">
        <f>Exclosure.data.RAW!AS154 &amp; ""</f>
        <v/>
      </c>
      <c r="AK154" s="181" t="str">
        <f>Exclosure.data.RAW!AT154 &amp; ""</f>
        <v/>
      </c>
      <c r="AL154" s="181" t="str">
        <f>Exclosure.data.RAW!AU154 &amp; ""</f>
        <v/>
      </c>
      <c r="AM154" s="181" t="str">
        <f>Exclosure.data.RAW!AV154 &amp; ""</f>
        <v>0.91</v>
      </c>
      <c r="AN154" s="181" t="str">
        <f>Exclosure.data.RAW!AW154 &amp; ""</f>
        <v/>
      </c>
      <c r="AO154" s="181" t="str">
        <f>Exclosure.data.RAW!AX154 &amp; ""</f>
        <v/>
      </c>
      <c r="AP154" s="181" t="str">
        <f>Exclosure.data.RAW!AY154 &amp; ""</f>
        <v/>
      </c>
      <c r="AQ154" s="181" t="str">
        <f>Exclosure.data.RAW!AZ154 &amp; ""</f>
        <v>0.23</v>
      </c>
      <c r="AR154" s="181" t="str">
        <f>Exclosure.data.RAW!BA154 &amp; ""</f>
        <v/>
      </c>
      <c r="AS154" s="181" t="str">
        <f>Exclosure.data.RAW!BB154 &amp; ""</f>
        <v/>
      </c>
      <c r="AT154" s="181" t="str">
        <f>Exclosure.data.RAW!BC154 &amp; ""</f>
        <v/>
      </c>
      <c r="AU154" s="54">
        <f>Exclosure.data.RAW!BD154</f>
        <v>0.98</v>
      </c>
      <c r="AV154" s="54">
        <f>Exclosure.data.RAW!BE154</f>
        <v>0.24</v>
      </c>
      <c r="AW154" s="54">
        <f>Exclosure.data.RAW!BF154</f>
        <v>0.91</v>
      </c>
      <c r="AX154" s="54">
        <f>Exclosure.data.RAW!BG154</f>
        <v>0.23</v>
      </c>
    </row>
    <row r="155" spans="1:50" x14ac:dyDescent="0.25">
      <c r="A155" s="12" t="str">
        <f>Exclosure.data.RAW!A155</f>
        <v>SE_1_EX2_H3</v>
      </c>
      <c r="B155" s="4" t="str">
        <f>Exclosure.data.RAW!B155</f>
        <v>SE_1_H3</v>
      </c>
      <c r="C155" s="4" t="str">
        <f>Exclosure.data.RAW!C155</f>
        <v>SE</v>
      </c>
      <c r="D155" s="4" t="str">
        <f>Exclosure.data.RAW!D155</f>
        <v>SE_1</v>
      </c>
      <c r="E155" s="4" t="str">
        <f>Exclosure.data.RAW!E155</f>
        <v>Seronera</v>
      </c>
      <c r="F155" s="12" t="str">
        <f>Exclosure.data.RAW!F155</f>
        <v>SE</v>
      </c>
      <c r="G155" s="12" t="str">
        <f>Exclosure.data.RAW!G155</f>
        <v>W</v>
      </c>
      <c r="H155" s="22">
        <f>Exclosure.data.RAW!H155</f>
        <v>1</v>
      </c>
      <c r="I155" s="12" t="str">
        <f>Exclosure.data.RAW!I155</f>
        <v>EX2</v>
      </c>
      <c r="J155" s="12" t="str">
        <f>Exclosure.data.RAW!J155</f>
        <v>H3</v>
      </c>
      <c r="K155" s="22">
        <f>Exclosure.data.RAW!K155</f>
        <v>1023</v>
      </c>
      <c r="L155" s="75">
        <f>Exclosure.data.RAW!L155</f>
        <v>-2.4377470369999998</v>
      </c>
      <c r="M155" s="75">
        <f>Exclosure.data.RAW!M155</f>
        <v>34.855161979999998</v>
      </c>
      <c r="N155" s="16">
        <f>Exclosure.data.RAW!N155</f>
        <v>42872</v>
      </c>
      <c r="O155" s="19">
        <f>Exclosure.data.RAW!O155</f>
        <v>42942</v>
      </c>
      <c r="P155" s="22" t="str">
        <f>Exclosure.data.RAW!P155 &amp; ""</f>
        <v>70</v>
      </c>
      <c r="Q155" s="52" t="str">
        <f>Exclosure.data.RAW!Q155 &amp; ""</f>
        <v>65.344653492</v>
      </c>
      <c r="R155" s="52" t="str">
        <f>Exclosure.data.RAW!R155 &amp; ""</f>
        <v>797.079805305</v>
      </c>
      <c r="S155" s="68" t="str">
        <f>Exclosure.data.RAW!S155</f>
        <v>Dig.mac</v>
      </c>
      <c r="T155" s="180" t="str">
        <f>Exclosure.data.RAW!T155 &amp; ""</f>
        <v>2</v>
      </c>
      <c r="U155" s="180" t="str">
        <f>Exclosure.data.RAW!U155 &amp; ""</f>
        <v>13.4</v>
      </c>
      <c r="V155" s="180" t="str">
        <f>Exclosure.data.RAW!V155 &amp; ""</f>
        <v>30</v>
      </c>
      <c r="W155" s="180" t="str">
        <f>Exclosure.data.RAW!W155 &amp; ""</f>
        <v>50</v>
      </c>
      <c r="X155" s="178" t="str">
        <f>Exclosure.data.RAW!Z155 &amp; ""</f>
        <v>2.5</v>
      </c>
      <c r="Y155" s="178" t="str">
        <f>Exclosure.data.RAW!AA155 &amp; ""</f>
        <v>6.2</v>
      </c>
      <c r="Z155" s="178" t="str">
        <f>Exclosure.data.RAW!AB155 &amp; ""</f>
        <v>20</v>
      </c>
      <c r="AA155" s="178" t="str">
        <f>Exclosure.data.RAW!AC155 &amp; ""</f>
        <v>30</v>
      </c>
      <c r="AB155" s="181" t="str">
        <f>Exclosure.data.RAW!AH155 &amp; ""</f>
        <v>13.9</v>
      </c>
      <c r="AC155" s="181" t="str">
        <f>Exclosure.data.RAW!AK155 &amp; ""</f>
        <v>10.68</v>
      </c>
      <c r="AD155" s="181">
        <f>Exclosure.data.RAW!BH155</f>
        <v>24.58</v>
      </c>
      <c r="AE155" s="181" t="str">
        <f>Exclosure.data.RAW!AN155 &amp; ""</f>
        <v>1.05</v>
      </c>
      <c r="AF155" s="181" t="str">
        <f>Exclosure.data.RAW!AO155 &amp; ""</f>
        <v/>
      </c>
      <c r="AG155" s="181" t="str">
        <f>Exclosure.data.RAW!AP155 &amp; ""</f>
        <v/>
      </c>
      <c r="AH155" s="181" t="str">
        <f>Exclosure.data.RAW!AQ155 &amp; ""</f>
        <v/>
      </c>
      <c r="AI155" s="181" t="str">
        <f>Exclosure.data.RAW!AR155 &amp; ""</f>
        <v>0.21</v>
      </c>
      <c r="AJ155" s="181" t="str">
        <f>Exclosure.data.RAW!AS155 &amp; ""</f>
        <v/>
      </c>
      <c r="AK155" s="181" t="str">
        <f>Exclosure.data.RAW!AT155 &amp; ""</f>
        <v/>
      </c>
      <c r="AL155" s="181" t="str">
        <f>Exclosure.data.RAW!AU155 &amp; ""</f>
        <v/>
      </c>
      <c r="AM155" s="181" t="str">
        <f>Exclosure.data.RAW!AV155 &amp; ""</f>
        <v>1.23</v>
      </c>
      <c r="AN155" s="181" t="str">
        <f>Exclosure.data.RAW!AW155 &amp; ""</f>
        <v/>
      </c>
      <c r="AO155" s="181" t="str">
        <f>Exclosure.data.RAW!AX155 &amp; ""</f>
        <v/>
      </c>
      <c r="AP155" s="181" t="str">
        <f>Exclosure.data.RAW!AY155 &amp; ""</f>
        <v/>
      </c>
      <c r="AQ155" s="181" t="str">
        <f>Exclosure.data.RAW!AZ155 &amp; ""</f>
        <v>0.27</v>
      </c>
      <c r="AR155" s="181" t="str">
        <f>Exclosure.data.RAW!BA155 &amp; ""</f>
        <v/>
      </c>
      <c r="AS155" s="181" t="str">
        <f>Exclosure.data.RAW!BB155 &amp; ""</f>
        <v/>
      </c>
      <c r="AT155" s="181" t="str">
        <f>Exclosure.data.RAW!BC155 &amp; ""</f>
        <v/>
      </c>
      <c r="AU155" s="54">
        <f>Exclosure.data.RAW!BD155</f>
        <v>1.05</v>
      </c>
      <c r="AV155" s="54">
        <f>Exclosure.data.RAW!BE155</f>
        <v>0.21</v>
      </c>
      <c r="AW155" s="54">
        <f>Exclosure.data.RAW!BF155</f>
        <v>1.23</v>
      </c>
      <c r="AX155" s="54">
        <f>Exclosure.data.RAW!BG155</f>
        <v>0.27</v>
      </c>
    </row>
    <row r="156" spans="1:50" x14ac:dyDescent="0.25">
      <c r="A156" s="12" t="str">
        <f>Exclosure.data.RAW!A156</f>
        <v>SE_1_OP_H3</v>
      </c>
      <c r="B156" s="4" t="str">
        <f>Exclosure.data.RAW!B156</f>
        <v>SE_1_H3</v>
      </c>
      <c r="C156" s="4" t="str">
        <f>Exclosure.data.RAW!C156</f>
        <v>SE</v>
      </c>
      <c r="D156" s="4" t="str">
        <f>Exclosure.data.RAW!D156</f>
        <v>SE_1</v>
      </c>
      <c r="E156" s="4" t="str">
        <f>Exclosure.data.RAW!E156</f>
        <v>Seronera</v>
      </c>
      <c r="F156" s="12" t="str">
        <f>Exclosure.data.RAW!F156</f>
        <v>SE</v>
      </c>
      <c r="G156" s="12" t="str">
        <f>Exclosure.data.RAW!G156</f>
        <v>W</v>
      </c>
      <c r="H156" s="22">
        <f>Exclosure.data.RAW!H156</f>
        <v>1</v>
      </c>
      <c r="I156" s="12" t="str">
        <f>Exclosure.data.RAW!I156</f>
        <v>OP</v>
      </c>
      <c r="J156" s="12" t="str">
        <f>Exclosure.data.RAW!J156</f>
        <v>H3</v>
      </c>
      <c r="K156" s="22">
        <f>Exclosure.data.RAW!K156</f>
        <v>1023</v>
      </c>
      <c r="L156" s="75">
        <f>Exclosure.data.RAW!L156</f>
        <v>-2.4377470369999998</v>
      </c>
      <c r="M156" s="75">
        <f>Exclosure.data.RAW!M156</f>
        <v>34.855161979999998</v>
      </c>
      <c r="N156" s="16">
        <f>Exclosure.data.RAW!N156</f>
        <v>42872</v>
      </c>
      <c r="O156" s="19">
        <f>Exclosure.data.RAW!O156</f>
        <v>42942</v>
      </c>
      <c r="P156" s="22" t="str">
        <f>Exclosure.data.RAW!P156 &amp; ""</f>
        <v>70</v>
      </c>
      <c r="Q156" s="52" t="str">
        <f>Exclosure.data.RAW!Q156 &amp; ""</f>
        <v>65.344653492</v>
      </c>
      <c r="R156" s="52" t="str">
        <f>Exclosure.data.RAW!R156 &amp; ""</f>
        <v>862.424458797</v>
      </c>
      <c r="S156" s="68" t="str">
        <f>Exclosure.data.RAW!S156</f>
        <v>Dig.mac</v>
      </c>
      <c r="T156" s="180" t="str">
        <f>Exclosure.data.RAW!T156 &amp; ""</f>
        <v>5</v>
      </c>
      <c r="U156" s="180" t="str">
        <f>Exclosure.data.RAW!U156 &amp; ""</f>
        <v>18.4</v>
      </c>
      <c r="V156" s="180" t="str">
        <f>Exclosure.data.RAW!V156 &amp; ""</f>
        <v>15</v>
      </c>
      <c r="W156" s="180" t="str">
        <f>Exclosure.data.RAW!W156 &amp; ""</f>
        <v>60</v>
      </c>
      <c r="X156" s="178" t="str">
        <f>Exclosure.data.RAW!Z156 &amp; ""</f>
        <v>3.5</v>
      </c>
      <c r="Y156" s="178" t="str">
        <f>Exclosure.data.RAW!AA156 &amp; ""</f>
        <v>4.4</v>
      </c>
      <c r="Z156" s="178" t="str">
        <f>Exclosure.data.RAW!AB156 &amp; ""</f>
        <v>20</v>
      </c>
      <c r="AA156" s="178" t="str">
        <f>Exclosure.data.RAW!AC156 &amp; ""</f>
        <v>30</v>
      </c>
      <c r="AB156" s="181" t="str">
        <f>Exclosure.data.RAW!AH156 &amp; ""</f>
        <v>9.69</v>
      </c>
      <c r="AC156" s="181" t="str">
        <f>Exclosure.data.RAW!AK156 &amp; ""</f>
        <v>20.23</v>
      </c>
      <c r="AD156" s="181">
        <f>Exclosure.data.RAW!BH156</f>
        <v>29.92</v>
      </c>
      <c r="AE156" s="181" t="str">
        <f>Exclosure.data.RAW!AN156 &amp; ""</f>
        <v/>
      </c>
      <c r="AF156" s="181" t="str">
        <f>Exclosure.data.RAW!AO156 &amp; ""</f>
        <v/>
      </c>
      <c r="AG156" s="181" t="str">
        <f>Exclosure.data.RAW!AP156 &amp; ""</f>
        <v/>
      </c>
      <c r="AH156" s="181" t="str">
        <f>Exclosure.data.RAW!AQ156 &amp; ""</f>
        <v/>
      </c>
      <c r="AI156" s="181" t="str">
        <f>Exclosure.data.RAW!AR156 &amp; ""</f>
        <v/>
      </c>
      <c r="AJ156" s="181" t="str">
        <f>Exclosure.data.RAW!AS156 &amp; ""</f>
        <v/>
      </c>
      <c r="AK156" s="181" t="str">
        <f>Exclosure.data.RAW!AT156 &amp; ""</f>
        <v/>
      </c>
      <c r="AL156" s="181" t="str">
        <f>Exclosure.data.RAW!AU156 &amp; ""</f>
        <v/>
      </c>
      <c r="AM156" s="181" t="str">
        <f>Exclosure.data.RAW!AV156 &amp; ""</f>
        <v>1.02</v>
      </c>
      <c r="AN156" s="181" t="str">
        <f>Exclosure.data.RAW!AW156 &amp; ""</f>
        <v/>
      </c>
      <c r="AO156" s="181" t="str">
        <f>Exclosure.data.RAW!AX156 &amp; ""</f>
        <v/>
      </c>
      <c r="AP156" s="181" t="str">
        <f>Exclosure.data.RAW!AY156 &amp; ""</f>
        <v/>
      </c>
      <c r="AQ156" s="181" t="str">
        <f>Exclosure.data.RAW!AZ156 &amp; ""</f>
        <v>0.18</v>
      </c>
      <c r="AR156" s="181" t="str">
        <f>Exclosure.data.RAW!BA156 &amp; ""</f>
        <v/>
      </c>
      <c r="AS156" s="181" t="str">
        <f>Exclosure.data.RAW!BB156 &amp; ""</f>
        <v/>
      </c>
      <c r="AT156" s="181" t="str">
        <f>Exclosure.data.RAW!BC156 &amp; ""</f>
        <v/>
      </c>
      <c r="AU156" s="54" t="str">
        <f>Exclosure.data.RAW!BD156</f>
        <v/>
      </c>
      <c r="AV156" s="54" t="str">
        <f>Exclosure.data.RAW!BE156</f>
        <v/>
      </c>
      <c r="AW156" s="54">
        <f>Exclosure.data.RAW!BF156</f>
        <v>1.02</v>
      </c>
      <c r="AX156" s="54">
        <f>Exclosure.data.RAW!BG156</f>
        <v>0.18</v>
      </c>
    </row>
    <row r="157" spans="1:50" x14ac:dyDescent="0.25">
      <c r="A157" s="12" t="str">
        <f>Exclosure.data.RAW!A157</f>
        <v>SE_2_EX_H3</v>
      </c>
      <c r="B157" s="4" t="str">
        <f>Exclosure.data.RAW!B157</f>
        <v>SE_2_H3</v>
      </c>
      <c r="C157" s="4" t="str">
        <f>Exclosure.data.RAW!C157</f>
        <v>SE</v>
      </c>
      <c r="D157" s="4" t="str">
        <f>Exclosure.data.RAW!D157</f>
        <v>SE_2</v>
      </c>
      <c r="E157" s="4" t="str">
        <f>Exclosure.data.RAW!E157</f>
        <v>Seronera</v>
      </c>
      <c r="F157" s="12" t="str">
        <f>Exclosure.data.RAW!F157</f>
        <v>SE</v>
      </c>
      <c r="G157" s="12" t="str">
        <f>Exclosure.data.RAW!G157</f>
        <v>W</v>
      </c>
      <c r="H157" s="22">
        <f>Exclosure.data.RAW!H157</f>
        <v>2</v>
      </c>
      <c r="I157" s="12" t="str">
        <f>Exclosure.data.RAW!I157</f>
        <v>EX</v>
      </c>
      <c r="J157" s="12" t="str">
        <f>Exclosure.data.RAW!J157</f>
        <v>H3</v>
      </c>
      <c r="K157" s="22">
        <f>Exclosure.data.RAW!K157</f>
        <v>1025</v>
      </c>
      <c r="L157" s="75">
        <f>Exclosure.data.RAW!L157</f>
        <v>-2.43776598</v>
      </c>
      <c r="M157" s="75">
        <f>Exclosure.data.RAW!M157</f>
        <v>34.855393991</v>
      </c>
      <c r="N157" s="16">
        <f>Exclosure.data.RAW!N157</f>
        <v>42872</v>
      </c>
      <c r="O157" s="19">
        <f>Exclosure.data.RAW!O157</f>
        <v>42942</v>
      </c>
      <c r="P157" s="22" t="str">
        <f>Exclosure.data.RAW!P157 &amp; ""</f>
        <v>70</v>
      </c>
      <c r="Q157" s="52" t="str">
        <f>Exclosure.data.RAW!Q157 &amp; ""</f>
        <v>65.344653492</v>
      </c>
      <c r="R157" s="52" t="str">
        <f>Exclosure.data.RAW!R157 &amp; ""</f>
        <v>731.735151813</v>
      </c>
      <c r="S157" s="68" t="str">
        <f>Exclosure.data.RAW!S157</f>
        <v>Dig.mac</v>
      </c>
      <c r="T157" s="180" t="str">
        <f>Exclosure.data.RAW!T157 &amp; ""</f>
        <v>4</v>
      </c>
      <c r="U157" s="180" t="str">
        <f>Exclosure.data.RAW!U157 &amp; ""</f>
        <v>10</v>
      </c>
      <c r="V157" s="180" t="str">
        <f>Exclosure.data.RAW!V157 &amp; ""</f>
        <v>25</v>
      </c>
      <c r="W157" s="180" t="str">
        <f>Exclosure.data.RAW!W157 &amp; ""</f>
        <v>50</v>
      </c>
      <c r="X157" s="178" t="str">
        <f>Exclosure.data.RAW!Z157 &amp; ""</f>
        <v>2.5</v>
      </c>
      <c r="Y157" s="178" t="str">
        <f>Exclosure.data.RAW!AA157 &amp; ""</f>
        <v>3.8</v>
      </c>
      <c r="Z157" s="178" t="str">
        <f>Exclosure.data.RAW!AB157 &amp; ""</f>
        <v>12</v>
      </c>
      <c r="AA157" s="178" t="str">
        <f>Exclosure.data.RAW!AC157 &amp; ""</f>
        <v>20</v>
      </c>
      <c r="AB157" s="181" t="str">
        <f>Exclosure.data.RAW!AH157 &amp; ""</f>
        <v>7.72</v>
      </c>
      <c r="AC157" s="181" t="str">
        <f>Exclosure.data.RAW!AK157 &amp; ""</f>
        <v>15.37</v>
      </c>
      <c r="AD157" s="181">
        <f>Exclosure.data.RAW!BH157</f>
        <v>23.09</v>
      </c>
      <c r="AE157" s="181" t="str">
        <f>Exclosure.data.RAW!AN157 &amp; ""</f>
        <v/>
      </c>
      <c r="AF157" s="181" t="str">
        <f>Exclosure.data.RAW!AO157 &amp; ""</f>
        <v/>
      </c>
      <c r="AG157" s="181" t="str">
        <f>Exclosure.data.RAW!AP157 &amp; ""</f>
        <v/>
      </c>
      <c r="AH157" s="181" t="str">
        <f>Exclosure.data.RAW!AQ157 &amp; ""</f>
        <v/>
      </c>
      <c r="AI157" s="181" t="str">
        <f>Exclosure.data.RAW!AR157 &amp; ""</f>
        <v/>
      </c>
      <c r="AJ157" s="181" t="str">
        <f>Exclosure.data.RAW!AS157 &amp; ""</f>
        <v/>
      </c>
      <c r="AK157" s="181" t="str">
        <f>Exclosure.data.RAW!AT157 &amp; ""</f>
        <v/>
      </c>
      <c r="AL157" s="181" t="str">
        <f>Exclosure.data.RAW!AU157 &amp; ""</f>
        <v/>
      </c>
      <c r="AM157" s="181" t="str">
        <f>Exclosure.data.RAW!AV157 &amp; ""</f>
        <v>1.26</v>
      </c>
      <c r="AN157" s="181" t="str">
        <f>Exclosure.data.RAW!AW157 &amp; ""</f>
        <v/>
      </c>
      <c r="AO157" s="181" t="str">
        <f>Exclosure.data.RAW!AX157 &amp; ""</f>
        <v/>
      </c>
      <c r="AP157" s="181" t="str">
        <f>Exclosure.data.RAW!AY157 &amp; ""</f>
        <v/>
      </c>
      <c r="AQ157" s="181" t="str">
        <f>Exclosure.data.RAW!AZ157 &amp; ""</f>
        <v>0.22</v>
      </c>
      <c r="AR157" s="181" t="str">
        <f>Exclosure.data.RAW!BA157 &amp; ""</f>
        <v/>
      </c>
      <c r="AS157" s="181" t="str">
        <f>Exclosure.data.RAW!BB157 &amp; ""</f>
        <v/>
      </c>
      <c r="AT157" s="181" t="str">
        <f>Exclosure.data.RAW!BC157 &amp; ""</f>
        <v/>
      </c>
      <c r="AU157" s="54" t="str">
        <f>Exclosure.data.RAW!BD157</f>
        <v/>
      </c>
      <c r="AV157" s="54" t="str">
        <f>Exclosure.data.RAW!BE157</f>
        <v/>
      </c>
      <c r="AW157" s="54">
        <f>Exclosure.data.RAW!BF157</f>
        <v>1.26</v>
      </c>
      <c r="AX157" s="54">
        <f>Exclosure.data.RAW!BG157</f>
        <v>0.22</v>
      </c>
    </row>
    <row r="158" spans="1:50" x14ac:dyDescent="0.25">
      <c r="A158" s="12" t="str">
        <f>Exclosure.data.RAW!A158</f>
        <v>SE_2_EX2_H3</v>
      </c>
      <c r="B158" s="4" t="str">
        <f>Exclosure.data.RAW!B158</f>
        <v>SE_2_H3</v>
      </c>
      <c r="C158" s="4" t="str">
        <f>Exclosure.data.RAW!C158</f>
        <v>SE</v>
      </c>
      <c r="D158" s="4" t="str">
        <f>Exclosure.data.RAW!D158</f>
        <v>SE_2</v>
      </c>
      <c r="E158" s="4" t="str">
        <f>Exclosure.data.RAW!E158</f>
        <v>Seronera</v>
      </c>
      <c r="F158" s="12" t="str">
        <f>Exclosure.data.RAW!F158</f>
        <v>SE</v>
      </c>
      <c r="G158" s="12" t="str">
        <f>Exclosure.data.RAW!G158</f>
        <v>W</v>
      </c>
      <c r="H158" s="22">
        <f>Exclosure.data.RAW!H158</f>
        <v>2</v>
      </c>
      <c r="I158" s="12" t="str">
        <f>Exclosure.data.RAW!I158</f>
        <v>EX2</v>
      </c>
      <c r="J158" s="12" t="str">
        <f>Exclosure.data.RAW!J158</f>
        <v>H3</v>
      </c>
      <c r="K158" s="22">
        <f>Exclosure.data.RAW!K158</f>
        <v>1025</v>
      </c>
      <c r="L158" s="75">
        <f>Exclosure.data.RAW!L158</f>
        <v>-2.43776598</v>
      </c>
      <c r="M158" s="75">
        <f>Exclosure.data.RAW!M158</f>
        <v>34.855393991</v>
      </c>
      <c r="N158" s="16">
        <f>Exclosure.data.RAW!N158</f>
        <v>42872</v>
      </c>
      <c r="O158" s="19">
        <f>Exclosure.data.RAW!O158</f>
        <v>42942</v>
      </c>
      <c r="P158" s="22" t="str">
        <f>Exclosure.data.RAW!P158 &amp; ""</f>
        <v>70</v>
      </c>
      <c r="Q158" s="52" t="str">
        <f>Exclosure.data.RAW!Q158 &amp; ""</f>
        <v>65.344653492</v>
      </c>
      <c r="R158" s="52" t="str">
        <f>Exclosure.data.RAW!R158 &amp; ""</f>
        <v>797.079805305</v>
      </c>
      <c r="S158" s="68" t="str">
        <f>Exclosure.data.RAW!S158</f>
        <v>Dig.mac</v>
      </c>
      <c r="T158" s="180" t="str">
        <f>Exclosure.data.RAW!T158 &amp; ""</f>
        <v>2.5</v>
      </c>
      <c r="U158" s="180" t="str">
        <f>Exclosure.data.RAW!U158 &amp; ""</f>
        <v>18.2</v>
      </c>
      <c r="V158" s="180" t="str">
        <f>Exclosure.data.RAW!V158 &amp; ""</f>
        <v>15</v>
      </c>
      <c r="W158" s="180" t="str">
        <f>Exclosure.data.RAW!W158 &amp; ""</f>
        <v>65</v>
      </c>
      <c r="X158" s="178" t="str">
        <f>Exclosure.data.RAW!Z158 &amp; ""</f>
        <v>2.1</v>
      </c>
      <c r="Y158" s="178" t="str">
        <f>Exclosure.data.RAW!AA158 &amp; ""</f>
        <v>9.6</v>
      </c>
      <c r="Z158" s="178" t="str">
        <f>Exclosure.data.RAW!AB158 &amp; ""</f>
        <v>10</v>
      </c>
      <c r="AA158" s="178" t="str">
        <f>Exclosure.data.RAW!AC158 &amp; ""</f>
        <v>40</v>
      </c>
      <c r="AB158" s="181" t="str">
        <f>Exclosure.data.RAW!AH158 &amp; ""</f>
        <v>29.3</v>
      </c>
      <c r="AC158" s="181" t="str">
        <f>Exclosure.data.RAW!AK158 &amp; ""</f>
        <v>31.02</v>
      </c>
      <c r="AD158" s="181">
        <f>Exclosure.data.RAW!BH158</f>
        <v>60.32</v>
      </c>
      <c r="AE158" s="181" t="str">
        <f>Exclosure.data.RAW!AN158 &amp; ""</f>
        <v/>
      </c>
      <c r="AF158" s="181" t="str">
        <f>Exclosure.data.RAW!AO158 &amp; ""</f>
        <v/>
      </c>
      <c r="AG158" s="181" t="str">
        <f>Exclosure.data.RAW!AP158 &amp; ""</f>
        <v/>
      </c>
      <c r="AH158" s="181" t="str">
        <f>Exclosure.data.RAW!AQ158 &amp; ""</f>
        <v/>
      </c>
      <c r="AI158" s="181" t="str">
        <f>Exclosure.data.RAW!AR158 &amp; ""</f>
        <v/>
      </c>
      <c r="AJ158" s="181" t="str">
        <f>Exclosure.data.RAW!AS158 &amp; ""</f>
        <v/>
      </c>
      <c r="AK158" s="181" t="str">
        <f>Exclosure.data.RAW!AT158 &amp; ""</f>
        <v/>
      </c>
      <c r="AL158" s="181" t="str">
        <f>Exclosure.data.RAW!AU158 &amp; ""</f>
        <v/>
      </c>
      <c r="AM158" s="181" t="str">
        <f>Exclosure.data.RAW!AV158 &amp; ""</f>
        <v>1.05</v>
      </c>
      <c r="AN158" s="181" t="str">
        <f>Exclosure.data.RAW!AW158 &amp; ""</f>
        <v/>
      </c>
      <c r="AO158" s="181" t="str">
        <f>Exclosure.data.RAW!AX158 &amp; ""</f>
        <v/>
      </c>
      <c r="AP158" s="181" t="str">
        <f>Exclosure.data.RAW!AY158 &amp; ""</f>
        <v/>
      </c>
      <c r="AQ158" s="181" t="str">
        <f>Exclosure.data.RAW!AZ158 &amp; ""</f>
        <v>0.28</v>
      </c>
      <c r="AR158" s="181" t="str">
        <f>Exclosure.data.RAW!BA158 &amp; ""</f>
        <v/>
      </c>
      <c r="AS158" s="181" t="str">
        <f>Exclosure.data.RAW!BB158 &amp; ""</f>
        <v/>
      </c>
      <c r="AT158" s="181" t="str">
        <f>Exclosure.data.RAW!BC158 &amp; ""</f>
        <v/>
      </c>
      <c r="AU158" s="54" t="str">
        <f>Exclosure.data.RAW!BD158</f>
        <v/>
      </c>
      <c r="AV158" s="54" t="str">
        <f>Exclosure.data.RAW!BE158</f>
        <v/>
      </c>
      <c r="AW158" s="54">
        <f>Exclosure.data.RAW!BF158</f>
        <v>1.05</v>
      </c>
      <c r="AX158" s="54">
        <f>Exclosure.data.RAW!BG158</f>
        <v>0.28000000000000003</v>
      </c>
    </row>
    <row r="159" spans="1:50" x14ac:dyDescent="0.25">
      <c r="A159" s="12" t="str">
        <f>Exclosure.data.RAW!A159</f>
        <v>SE_2_OP_H3</v>
      </c>
      <c r="B159" s="4" t="str">
        <f>Exclosure.data.RAW!B159</f>
        <v>SE_2_H3</v>
      </c>
      <c r="C159" s="4" t="str">
        <f>Exclosure.data.RAW!C159</f>
        <v>SE</v>
      </c>
      <c r="D159" s="4" t="str">
        <f>Exclosure.data.RAW!D159</f>
        <v>SE_2</v>
      </c>
      <c r="E159" s="4" t="str">
        <f>Exclosure.data.RAW!E159</f>
        <v>Seronera</v>
      </c>
      <c r="F159" s="12" t="str">
        <f>Exclosure.data.RAW!F159</f>
        <v>SE</v>
      </c>
      <c r="G159" s="12" t="str">
        <f>Exclosure.data.RAW!G159</f>
        <v>W</v>
      </c>
      <c r="H159" s="22">
        <f>Exclosure.data.RAW!H159</f>
        <v>2</v>
      </c>
      <c r="I159" s="12" t="str">
        <f>Exclosure.data.RAW!I159</f>
        <v>OP</v>
      </c>
      <c r="J159" s="12" t="str">
        <f>Exclosure.data.RAW!J159</f>
        <v>H3</v>
      </c>
      <c r="K159" s="22">
        <f>Exclosure.data.RAW!K159</f>
        <v>1025</v>
      </c>
      <c r="L159" s="75">
        <f>Exclosure.data.RAW!L159</f>
        <v>-2.43776598</v>
      </c>
      <c r="M159" s="75">
        <f>Exclosure.data.RAW!M159</f>
        <v>34.855393991</v>
      </c>
      <c r="N159" s="16">
        <f>Exclosure.data.RAW!N159</f>
        <v>42872</v>
      </c>
      <c r="O159" s="19">
        <f>Exclosure.data.RAW!O159</f>
        <v>42942</v>
      </c>
      <c r="P159" s="22" t="str">
        <f>Exclosure.data.RAW!P159 &amp; ""</f>
        <v>70</v>
      </c>
      <c r="Q159" s="52" t="str">
        <f>Exclosure.data.RAW!Q159 &amp; ""</f>
        <v>65.344653492</v>
      </c>
      <c r="R159" s="52" t="str">
        <f>Exclosure.data.RAW!R159 &amp; ""</f>
        <v>862.424458797</v>
      </c>
      <c r="S159" s="68" t="str">
        <f>Exclosure.data.RAW!S159</f>
        <v>Dig.mac</v>
      </c>
      <c r="T159" s="180" t="str">
        <f>Exclosure.data.RAW!T159 &amp; ""</f>
        <v>3.5</v>
      </c>
      <c r="U159" s="180" t="str">
        <f>Exclosure.data.RAW!U159 &amp; ""</f>
        <v>10.4</v>
      </c>
      <c r="V159" s="180" t="str">
        <f>Exclosure.data.RAW!V159 &amp; ""</f>
        <v>30</v>
      </c>
      <c r="W159" s="180" t="str">
        <f>Exclosure.data.RAW!W159 &amp; ""</f>
        <v>50</v>
      </c>
      <c r="X159" s="178" t="str">
        <f>Exclosure.data.RAW!Z159 &amp; ""</f>
        <v>2.2</v>
      </c>
      <c r="Y159" s="178" t="str">
        <f>Exclosure.data.RAW!AA159 &amp; ""</f>
        <v>5.4</v>
      </c>
      <c r="Z159" s="178" t="str">
        <f>Exclosure.data.RAW!AB159 &amp; ""</f>
        <v>18</v>
      </c>
      <c r="AA159" s="178" t="str">
        <f>Exclosure.data.RAW!AC159 &amp; ""</f>
        <v>25</v>
      </c>
      <c r="AB159" s="181" t="str">
        <f>Exclosure.data.RAW!AH159 &amp; ""</f>
        <v>17.15</v>
      </c>
      <c r="AC159" s="181" t="str">
        <f>Exclosure.data.RAW!AK159 &amp; ""</f>
        <v>16.59</v>
      </c>
      <c r="AD159" s="181">
        <f>Exclosure.data.RAW!BH159</f>
        <v>33.739999999999995</v>
      </c>
      <c r="AE159" s="181" t="str">
        <f>Exclosure.data.RAW!AN159 &amp; ""</f>
        <v>0.81</v>
      </c>
      <c r="AF159" s="181" t="str">
        <f>Exclosure.data.RAW!AO159 &amp; ""</f>
        <v/>
      </c>
      <c r="AG159" s="181" t="str">
        <f>Exclosure.data.RAW!AP159 &amp; ""</f>
        <v/>
      </c>
      <c r="AH159" s="181" t="str">
        <f>Exclosure.data.RAW!AQ159 &amp; ""</f>
        <v/>
      </c>
      <c r="AI159" s="181" t="str">
        <f>Exclosure.data.RAW!AR159 &amp; ""</f>
        <v>0.24</v>
      </c>
      <c r="AJ159" s="181" t="str">
        <f>Exclosure.data.RAW!AS159 &amp; ""</f>
        <v/>
      </c>
      <c r="AK159" s="181" t="str">
        <f>Exclosure.data.RAW!AT159 &amp; ""</f>
        <v/>
      </c>
      <c r="AL159" s="181" t="str">
        <f>Exclosure.data.RAW!AU159 &amp; ""</f>
        <v/>
      </c>
      <c r="AM159" s="181" t="str">
        <f>Exclosure.data.RAW!AV159 &amp; ""</f>
        <v/>
      </c>
      <c r="AN159" s="181" t="str">
        <f>Exclosure.data.RAW!AW159 &amp; ""</f>
        <v/>
      </c>
      <c r="AO159" s="181" t="str">
        <f>Exclosure.data.RAW!AX159 &amp; ""</f>
        <v/>
      </c>
      <c r="AP159" s="181" t="str">
        <f>Exclosure.data.RAW!AY159 &amp; ""</f>
        <v/>
      </c>
      <c r="AQ159" s="181" t="str">
        <f>Exclosure.data.RAW!AZ159 &amp; ""</f>
        <v/>
      </c>
      <c r="AR159" s="181" t="str">
        <f>Exclosure.data.RAW!BA159 &amp; ""</f>
        <v/>
      </c>
      <c r="AS159" s="181" t="str">
        <f>Exclosure.data.RAW!BB159 &amp; ""</f>
        <v/>
      </c>
      <c r="AT159" s="181" t="str">
        <f>Exclosure.data.RAW!BC159 &amp; ""</f>
        <v/>
      </c>
      <c r="AU159" s="54">
        <f>Exclosure.data.RAW!BD159</f>
        <v>0.81</v>
      </c>
      <c r="AV159" s="54">
        <f>Exclosure.data.RAW!BE159</f>
        <v>0.24</v>
      </c>
      <c r="AW159" s="54" t="str">
        <f>Exclosure.data.RAW!BF159</f>
        <v/>
      </c>
      <c r="AX159" s="54" t="str">
        <f>Exclosure.data.RAW!BG159</f>
        <v/>
      </c>
    </row>
    <row r="160" spans="1:50" x14ac:dyDescent="0.25">
      <c r="A160" s="12" t="str">
        <f>Exclosure.data.RAW!A160</f>
        <v>SE_3_EX_H3</v>
      </c>
      <c r="B160" s="4" t="str">
        <f>Exclosure.data.RAW!B160</f>
        <v>SE_3_H3</v>
      </c>
      <c r="C160" s="4" t="str">
        <f>Exclosure.data.RAW!C160</f>
        <v>SE</v>
      </c>
      <c r="D160" s="4" t="str">
        <f>Exclosure.data.RAW!D160</f>
        <v>SE_3</v>
      </c>
      <c r="E160" s="4" t="str">
        <f>Exclosure.data.RAW!E160</f>
        <v>Seronera</v>
      </c>
      <c r="F160" s="12" t="str">
        <f>Exclosure.data.RAW!F160</f>
        <v>SE</v>
      </c>
      <c r="G160" s="12" t="str">
        <f>Exclosure.data.RAW!G160</f>
        <v>W</v>
      </c>
      <c r="H160" s="22">
        <f>Exclosure.data.RAW!H160</f>
        <v>3</v>
      </c>
      <c r="I160" s="12" t="str">
        <f>Exclosure.data.RAW!I160</f>
        <v>EX</v>
      </c>
      <c r="J160" s="12" t="str">
        <f>Exclosure.data.RAW!J160</f>
        <v>H3</v>
      </c>
      <c r="K160" s="22">
        <f>Exclosure.data.RAW!K160</f>
        <v>1027</v>
      </c>
      <c r="L160" s="75">
        <f>Exclosure.data.RAW!L160</f>
        <v>-2.4379910339999999</v>
      </c>
      <c r="M160" s="75">
        <f>Exclosure.data.RAW!M160</f>
        <v>34.855417963000001</v>
      </c>
      <c r="N160" s="16">
        <f>Exclosure.data.RAW!N160</f>
        <v>42872</v>
      </c>
      <c r="O160" s="19">
        <f>Exclosure.data.RAW!O160</f>
        <v>42942</v>
      </c>
      <c r="P160" s="22" t="str">
        <f>Exclosure.data.RAW!P160 &amp; ""</f>
        <v>70</v>
      </c>
      <c r="Q160" s="52" t="str">
        <f>Exclosure.data.RAW!Q160 &amp; ""</f>
        <v>65.344653492</v>
      </c>
      <c r="R160" s="52" t="str">
        <f>Exclosure.data.RAW!R160 &amp; ""</f>
        <v>731.735151813</v>
      </c>
      <c r="S160" s="68" t="str">
        <f>Exclosure.data.RAW!S160</f>
        <v>Dig.mac</v>
      </c>
      <c r="T160" s="180" t="str">
        <f>Exclosure.data.RAW!T160 &amp; ""</f>
        <v>4</v>
      </c>
      <c r="U160" s="180" t="str">
        <f>Exclosure.data.RAW!U160 &amp; ""</f>
        <v>7.4</v>
      </c>
      <c r="V160" s="180" t="str">
        <f>Exclosure.data.RAW!V160 &amp; ""</f>
        <v/>
      </c>
      <c r="W160" s="180" t="str">
        <f>Exclosure.data.RAW!W160 &amp; ""</f>
        <v>45</v>
      </c>
      <c r="X160" s="178" t="str">
        <f>Exclosure.data.RAW!Z160 &amp; ""</f>
        <v>2.2</v>
      </c>
      <c r="Y160" s="178" t="str">
        <f>Exclosure.data.RAW!AA160 &amp; ""</f>
        <v>9.2</v>
      </c>
      <c r="Z160" s="178" t="str">
        <f>Exclosure.data.RAW!AB160 &amp; ""</f>
        <v>12</v>
      </c>
      <c r="AA160" s="178" t="str">
        <f>Exclosure.data.RAW!AC160 &amp; ""</f>
        <v>23</v>
      </c>
      <c r="AB160" s="181" t="str">
        <f>Exclosure.data.RAW!AH160 &amp; ""</f>
        <v>12.5</v>
      </c>
      <c r="AC160" s="181" t="str">
        <f>Exclosure.data.RAW!AK160 &amp; ""</f>
        <v>5.92</v>
      </c>
      <c r="AD160" s="181">
        <f>Exclosure.data.RAW!BH160</f>
        <v>18.420000000000002</v>
      </c>
      <c r="AE160" s="181" t="str">
        <f>Exclosure.data.RAW!AN160 &amp; ""</f>
        <v/>
      </c>
      <c r="AF160" s="181" t="str">
        <f>Exclosure.data.RAW!AO160 &amp; ""</f>
        <v/>
      </c>
      <c r="AG160" s="181" t="str">
        <f>Exclosure.data.RAW!AP160 &amp; ""</f>
        <v/>
      </c>
      <c r="AH160" s="181" t="str">
        <f>Exclosure.data.RAW!AQ160 &amp; ""</f>
        <v/>
      </c>
      <c r="AI160" s="181" t="str">
        <f>Exclosure.data.RAW!AR160 &amp; ""</f>
        <v/>
      </c>
      <c r="AJ160" s="181" t="str">
        <f>Exclosure.data.RAW!AS160 &amp; ""</f>
        <v/>
      </c>
      <c r="AK160" s="181" t="str">
        <f>Exclosure.data.RAW!AT160 &amp; ""</f>
        <v/>
      </c>
      <c r="AL160" s="181" t="str">
        <f>Exclosure.data.RAW!AU160 &amp; ""</f>
        <v/>
      </c>
      <c r="AM160" s="181" t="str">
        <f>Exclosure.data.RAW!AV160 &amp; ""</f>
        <v/>
      </c>
      <c r="AN160" s="181" t="str">
        <f>Exclosure.data.RAW!AW160 &amp; ""</f>
        <v/>
      </c>
      <c r="AO160" s="181" t="str">
        <f>Exclosure.data.RAW!AX160 &amp; ""</f>
        <v/>
      </c>
      <c r="AP160" s="181" t="str">
        <f>Exclosure.data.RAW!AY160 &amp; ""</f>
        <v/>
      </c>
      <c r="AQ160" s="181" t="str">
        <f>Exclosure.data.RAW!AZ160 &amp; ""</f>
        <v/>
      </c>
      <c r="AR160" s="181" t="str">
        <f>Exclosure.data.RAW!BA160 &amp; ""</f>
        <v/>
      </c>
      <c r="AS160" s="181" t="str">
        <f>Exclosure.data.RAW!BB160 &amp; ""</f>
        <v/>
      </c>
      <c r="AT160" s="181" t="str">
        <f>Exclosure.data.RAW!BC160 &amp; ""</f>
        <v/>
      </c>
      <c r="AU160" s="54" t="str">
        <f>Exclosure.data.RAW!BD160</f>
        <v/>
      </c>
      <c r="AV160" s="54" t="str">
        <f>Exclosure.data.RAW!BE160</f>
        <v/>
      </c>
      <c r="AW160" s="54" t="str">
        <f>Exclosure.data.RAW!BF160</f>
        <v/>
      </c>
      <c r="AX160" s="54" t="str">
        <f>Exclosure.data.RAW!BG160</f>
        <v/>
      </c>
    </row>
    <row r="161" spans="1:50" x14ac:dyDescent="0.25">
      <c r="A161" s="12" t="str">
        <f>Exclosure.data.RAW!A161</f>
        <v>SE_3_EX2_H3</v>
      </c>
      <c r="B161" s="4" t="str">
        <f>Exclosure.data.RAW!B161</f>
        <v>SE_3_H3</v>
      </c>
      <c r="C161" s="4" t="str">
        <f>Exclosure.data.RAW!C161</f>
        <v>SE</v>
      </c>
      <c r="D161" s="4" t="str">
        <f>Exclosure.data.RAW!D161</f>
        <v>SE_3</v>
      </c>
      <c r="E161" s="4" t="str">
        <f>Exclosure.data.RAW!E161</f>
        <v>Seronera</v>
      </c>
      <c r="F161" s="12" t="str">
        <f>Exclosure.data.RAW!F161</f>
        <v>SE</v>
      </c>
      <c r="G161" s="12" t="str">
        <f>Exclosure.data.RAW!G161</f>
        <v>W</v>
      </c>
      <c r="H161" s="22">
        <f>Exclosure.data.RAW!H161</f>
        <v>3</v>
      </c>
      <c r="I161" s="12" t="str">
        <f>Exclosure.data.RAW!I161</f>
        <v>EX2</v>
      </c>
      <c r="J161" s="12" t="str">
        <f>Exclosure.data.RAW!J161</f>
        <v>H3</v>
      </c>
      <c r="K161" s="22">
        <f>Exclosure.data.RAW!K161</f>
        <v>1027</v>
      </c>
      <c r="L161" s="75">
        <f>Exclosure.data.RAW!L161</f>
        <v>-2.4379910339999999</v>
      </c>
      <c r="M161" s="75">
        <f>Exclosure.data.RAW!M161</f>
        <v>34.855417963000001</v>
      </c>
      <c r="N161" s="16">
        <f>Exclosure.data.RAW!N161</f>
        <v>42872</v>
      </c>
      <c r="O161" s="19">
        <f>Exclosure.data.RAW!O161</f>
        <v>42942</v>
      </c>
      <c r="P161" s="22" t="str">
        <f>Exclosure.data.RAW!P161 &amp; ""</f>
        <v>70</v>
      </c>
      <c r="Q161" s="52" t="str">
        <f>Exclosure.data.RAW!Q161 &amp; ""</f>
        <v>65.344653492</v>
      </c>
      <c r="R161" s="52" t="str">
        <f>Exclosure.data.RAW!R161 &amp; ""</f>
        <v>797.079805305</v>
      </c>
      <c r="S161" s="68" t="str">
        <f>Exclosure.data.RAW!S161</f>
        <v>Dig.mac</v>
      </c>
      <c r="T161" s="180" t="str">
        <f>Exclosure.data.RAW!T161 &amp; ""</f>
        <v>2.5</v>
      </c>
      <c r="U161" s="180" t="str">
        <f>Exclosure.data.RAW!U161 &amp; ""</f>
        <v>15.4</v>
      </c>
      <c r="V161" s="180" t="str">
        <f>Exclosure.data.RAW!V161 &amp; ""</f>
        <v>15</v>
      </c>
      <c r="W161" s="180" t="str">
        <f>Exclosure.data.RAW!W161 &amp; ""</f>
        <v>45</v>
      </c>
      <c r="X161" s="178" t="str">
        <f>Exclosure.data.RAW!Z161 &amp; ""</f>
        <v>2.2</v>
      </c>
      <c r="Y161" s="178" t="str">
        <f>Exclosure.data.RAW!AA161 &amp; ""</f>
        <v>6.6</v>
      </c>
      <c r="Z161" s="178" t="str">
        <f>Exclosure.data.RAW!AB161 &amp; ""</f>
        <v>10</v>
      </c>
      <c r="AA161" s="178" t="str">
        <f>Exclosure.data.RAW!AC161 &amp; ""</f>
        <v>35</v>
      </c>
      <c r="AB161" s="181" t="str">
        <f>Exclosure.data.RAW!AH161 &amp; ""</f>
        <v>10.12</v>
      </c>
      <c r="AC161" s="181" t="str">
        <f>Exclosure.data.RAW!AK161 &amp; ""</f>
        <v>19.71</v>
      </c>
      <c r="AD161" s="181">
        <f>Exclosure.data.RAW!BH161</f>
        <v>29.83</v>
      </c>
      <c r="AE161" s="181" t="str">
        <f>Exclosure.data.RAW!AN161 &amp; ""</f>
        <v/>
      </c>
      <c r="AF161" s="181" t="str">
        <f>Exclosure.data.RAW!AO161 &amp; ""</f>
        <v/>
      </c>
      <c r="AG161" s="181" t="str">
        <f>Exclosure.data.RAW!AP161 &amp; ""</f>
        <v/>
      </c>
      <c r="AH161" s="181" t="str">
        <f>Exclosure.data.RAW!AQ161 &amp; ""</f>
        <v/>
      </c>
      <c r="AI161" s="181" t="str">
        <f>Exclosure.data.RAW!AR161 &amp; ""</f>
        <v/>
      </c>
      <c r="AJ161" s="181" t="str">
        <f>Exclosure.data.RAW!AS161 &amp; ""</f>
        <v/>
      </c>
      <c r="AK161" s="181" t="str">
        <f>Exclosure.data.RAW!AT161 &amp; ""</f>
        <v/>
      </c>
      <c r="AL161" s="181" t="str">
        <f>Exclosure.data.RAW!AU161 &amp; ""</f>
        <v/>
      </c>
      <c r="AM161" s="181" t="str">
        <f>Exclosure.data.RAW!AV161 &amp; ""</f>
        <v>1.09</v>
      </c>
      <c r="AN161" s="181" t="str">
        <f>Exclosure.data.RAW!AW161 &amp; ""</f>
        <v/>
      </c>
      <c r="AO161" s="181" t="str">
        <f>Exclosure.data.RAW!AX161 &amp; ""</f>
        <v/>
      </c>
      <c r="AP161" s="181" t="str">
        <f>Exclosure.data.RAW!AY161 &amp; ""</f>
        <v/>
      </c>
      <c r="AQ161" s="181" t="str">
        <f>Exclosure.data.RAW!AZ161 &amp; ""</f>
        <v>0.26</v>
      </c>
      <c r="AR161" s="181" t="str">
        <f>Exclosure.data.RAW!BA161 &amp; ""</f>
        <v/>
      </c>
      <c r="AS161" s="181" t="str">
        <f>Exclosure.data.RAW!BB161 &amp; ""</f>
        <v/>
      </c>
      <c r="AT161" s="181" t="str">
        <f>Exclosure.data.RAW!BC161 &amp; ""</f>
        <v/>
      </c>
      <c r="AU161" s="54" t="str">
        <f>Exclosure.data.RAW!BD161</f>
        <v/>
      </c>
      <c r="AV161" s="54" t="str">
        <f>Exclosure.data.RAW!BE161</f>
        <v/>
      </c>
      <c r="AW161" s="54">
        <f>Exclosure.data.RAW!BF161</f>
        <v>1.0900000000000001</v>
      </c>
      <c r="AX161" s="54">
        <f>Exclosure.data.RAW!BG161</f>
        <v>0.26</v>
      </c>
    </row>
    <row r="162" spans="1:50" x14ac:dyDescent="0.25">
      <c r="A162" s="12" t="str">
        <f>Exclosure.data.RAW!A162</f>
        <v>SE_3_OP_H3</v>
      </c>
      <c r="B162" s="4" t="str">
        <f>Exclosure.data.RAW!B162</f>
        <v>SE_3_H3</v>
      </c>
      <c r="C162" s="4" t="str">
        <f>Exclosure.data.RAW!C162</f>
        <v>SE</v>
      </c>
      <c r="D162" s="4" t="str">
        <f>Exclosure.data.RAW!D162</f>
        <v>SE_3</v>
      </c>
      <c r="E162" s="4" t="str">
        <f>Exclosure.data.RAW!E162</f>
        <v>Seronera</v>
      </c>
      <c r="F162" s="12" t="str">
        <f>Exclosure.data.RAW!F162</f>
        <v>SE</v>
      </c>
      <c r="G162" s="12" t="str">
        <f>Exclosure.data.RAW!G162</f>
        <v>W</v>
      </c>
      <c r="H162" s="22">
        <f>Exclosure.data.RAW!H162</f>
        <v>3</v>
      </c>
      <c r="I162" s="12" t="str">
        <f>Exclosure.data.RAW!I162</f>
        <v>OP</v>
      </c>
      <c r="J162" s="12" t="str">
        <f>Exclosure.data.RAW!J162</f>
        <v>H3</v>
      </c>
      <c r="K162" s="22">
        <f>Exclosure.data.RAW!K162</f>
        <v>1027</v>
      </c>
      <c r="L162" s="75">
        <f>Exclosure.data.RAW!L162</f>
        <v>-2.4379910339999999</v>
      </c>
      <c r="M162" s="75">
        <f>Exclosure.data.RAW!M162</f>
        <v>34.855417963000001</v>
      </c>
      <c r="N162" s="16">
        <f>Exclosure.data.RAW!N162</f>
        <v>42872</v>
      </c>
      <c r="O162" s="19">
        <f>Exclosure.data.RAW!O162</f>
        <v>42942</v>
      </c>
      <c r="P162" s="22" t="str">
        <f>Exclosure.data.RAW!P162 &amp; ""</f>
        <v>70</v>
      </c>
      <c r="Q162" s="52" t="str">
        <f>Exclosure.data.RAW!Q162 &amp; ""</f>
        <v>65.344653492</v>
      </c>
      <c r="R162" s="52" t="str">
        <f>Exclosure.data.RAW!R162 &amp; ""</f>
        <v>862.424458797</v>
      </c>
      <c r="S162" s="68" t="str">
        <f>Exclosure.data.RAW!S162</f>
        <v>Dig.mac</v>
      </c>
      <c r="T162" s="180" t="str">
        <f>Exclosure.data.RAW!T162 &amp; ""</f>
        <v>5.5</v>
      </c>
      <c r="U162" s="180" t="str">
        <f>Exclosure.data.RAW!U162 &amp; ""</f>
        <v>24.8</v>
      </c>
      <c r="V162" s="180" t="str">
        <f>Exclosure.data.RAW!V162 &amp; ""</f>
        <v>18</v>
      </c>
      <c r="W162" s="180" t="str">
        <f>Exclosure.data.RAW!W162 &amp; ""</f>
        <v>55</v>
      </c>
      <c r="X162" s="178" t="str">
        <f>Exclosure.data.RAW!Z162 &amp; ""</f>
        <v>2.5</v>
      </c>
      <c r="Y162" s="178" t="str">
        <f>Exclosure.data.RAW!AA162 &amp; ""</f>
        <v>5.4</v>
      </c>
      <c r="Z162" s="178" t="str">
        <f>Exclosure.data.RAW!AB162 &amp; ""</f>
        <v>8</v>
      </c>
      <c r="AA162" s="178" t="str">
        <f>Exclosure.data.RAW!AC162 &amp; ""</f>
        <v>25</v>
      </c>
      <c r="AB162" s="181" t="str">
        <f>Exclosure.data.RAW!AH162 &amp; ""</f>
        <v>6.81</v>
      </c>
      <c r="AC162" s="181" t="str">
        <f>Exclosure.data.RAW!AK162 &amp; ""</f>
        <v>22.31</v>
      </c>
      <c r="AD162" s="181">
        <f>Exclosure.data.RAW!BH162</f>
        <v>29.119999999999997</v>
      </c>
      <c r="AE162" s="181" t="str">
        <f>Exclosure.data.RAW!AN162 &amp; ""</f>
        <v/>
      </c>
      <c r="AF162" s="181" t="str">
        <f>Exclosure.data.RAW!AO162 &amp; ""</f>
        <v/>
      </c>
      <c r="AG162" s="181" t="str">
        <f>Exclosure.data.RAW!AP162 &amp; ""</f>
        <v/>
      </c>
      <c r="AH162" s="181" t="str">
        <f>Exclosure.data.RAW!AQ162 &amp; ""</f>
        <v/>
      </c>
      <c r="AI162" s="181" t="str">
        <f>Exclosure.data.RAW!AR162 &amp; ""</f>
        <v/>
      </c>
      <c r="AJ162" s="181" t="str">
        <f>Exclosure.data.RAW!AS162 &amp; ""</f>
        <v/>
      </c>
      <c r="AK162" s="181" t="str">
        <f>Exclosure.data.RAW!AT162 &amp; ""</f>
        <v/>
      </c>
      <c r="AL162" s="181" t="str">
        <f>Exclosure.data.RAW!AU162 &amp; ""</f>
        <v/>
      </c>
      <c r="AM162" s="181" t="str">
        <f>Exclosure.data.RAW!AV162 &amp; ""</f>
        <v>1.89</v>
      </c>
      <c r="AN162" s="181" t="str">
        <f>Exclosure.data.RAW!AW162 &amp; ""</f>
        <v/>
      </c>
      <c r="AO162" s="181" t="str">
        <f>Exclosure.data.RAW!AX162 &amp; ""</f>
        <v/>
      </c>
      <c r="AP162" s="181" t="str">
        <f>Exclosure.data.RAW!AY162 &amp; ""</f>
        <v/>
      </c>
      <c r="AQ162" s="181" t="str">
        <f>Exclosure.data.RAW!AZ162 &amp; ""</f>
        <v>0.22</v>
      </c>
      <c r="AR162" s="181" t="str">
        <f>Exclosure.data.RAW!BA162 &amp; ""</f>
        <v/>
      </c>
      <c r="AS162" s="181" t="str">
        <f>Exclosure.data.RAW!BB162 &amp; ""</f>
        <v/>
      </c>
      <c r="AT162" s="181" t="str">
        <f>Exclosure.data.RAW!BC162 &amp; ""</f>
        <v/>
      </c>
      <c r="AU162" s="54" t="str">
        <f>Exclosure.data.RAW!BD162</f>
        <v/>
      </c>
      <c r="AV162" s="54" t="str">
        <f>Exclosure.data.RAW!BE162</f>
        <v/>
      </c>
      <c r="AW162" s="54">
        <f>Exclosure.data.RAW!BF162</f>
        <v>1.89</v>
      </c>
      <c r="AX162" s="54">
        <f>Exclosure.data.RAW!BG162</f>
        <v>0.22</v>
      </c>
    </row>
    <row r="163" spans="1:50" x14ac:dyDescent="0.25">
      <c r="A163" s="12" t="str">
        <f>Exclosure.data.RAW!A163</f>
        <v>SE_4_EX_H3</v>
      </c>
      <c r="B163" s="4" t="str">
        <f>Exclosure.data.RAW!B163</f>
        <v>SE_4_H3</v>
      </c>
      <c r="C163" s="4" t="str">
        <f>Exclosure.data.RAW!C163</f>
        <v>SE</v>
      </c>
      <c r="D163" s="4" t="str">
        <f>Exclosure.data.RAW!D163</f>
        <v>SE_4</v>
      </c>
      <c r="E163" s="4" t="str">
        <f>Exclosure.data.RAW!E163</f>
        <v>Seronera</v>
      </c>
      <c r="F163" s="12" t="str">
        <f>Exclosure.data.RAW!F163</f>
        <v>SE</v>
      </c>
      <c r="G163" s="12" t="str">
        <f>Exclosure.data.RAW!G163</f>
        <v>W</v>
      </c>
      <c r="H163" s="22">
        <f>Exclosure.data.RAW!H163</f>
        <v>4</v>
      </c>
      <c r="I163" s="12" t="str">
        <f>Exclosure.data.RAW!I163</f>
        <v>EX</v>
      </c>
      <c r="J163" s="12" t="str">
        <f>Exclosure.data.RAW!J163</f>
        <v>H3</v>
      </c>
      <c r="K163" s="79">
        <f>Exclosure.data.RAW!K163</f>
        <v>1026</v>
      </c>
      <c r="L163" s="77">
        <f>Exclosure.data.RAW!L163</f>
        <v>-2.4380789599999999</v>
      </c>
      <c r="M163" s="77">
        <f>Exclosure.data.RAW!M163</f>
        <v>34.854988976999998</v>
      </c>
      <c r="N163" s="16">
        <f>Exclosure.data.RAW!N163</f>
        <v>42872</v>
      </c>
      <c r="O163" s="19">
        <f>Exclosure.data.RAW!O163</f>
        <v>42942</v>
      </c>
      <c r="P163" s="22" t="str">
        <f>Exclosure.data.RAW!P163 &amp; ""</f>
        <v>70</v>
      </c>
      <c r="Q163" s="52" t="str">
        <f>Exclosure.data.RAW!Q163 &amp; ""</f>
        <v>65.344653492</v>
      </c>
      <c r="R163" s="52" t="str">
        <f>Exclosure.data.RAW!R163 &amp; ""</f>
        <v>731.735151813</v>
      </c>
      <c r="S163" s="68" t="str">
        <f>Exclosure.data.RAW!S163</f>
        <v>Dig.mac</v>
      </c>
      <c r="T163" s="180" t="str">
        <f>Exclosure.data.RAW!T163 &amp; ""</f>
        <v>6.5</v>
      </c>
      <c r="U163" s="180" t="str">
        <f>Exclosure.data.RAW!U163 &amp; ""</f>
        <v>18.2</v>
      </c>
      <c r="V163" s="180" t="str">
        <f>Exclosure.data.RAW!V163 &amp; ""</f>
        <v>35</v>
      </c>
      <c r="W163" s="180" t="str">
        <f>Exclosure.data.RAW!W163 &amp; ""</f>
        <v>70</v>
      </c>
      <c r="X163" s="178" t="str">
        <f>Exclosure.data.RAW!Z163 &amp; ""</f>
        <v>3.5</v>
      </c>
      <c r="Y163" s="178" t="str">
        <f>Exclosure.data.RAW!AA163 &amp; ""</f>
        <v>7.4</v>
      </c>
      <c r="Z163" s="178" t="str">
        <f>Exclosure.data.RAW!AB163 &amp; ""</f>
        <v>25</v>
      </c>
      <c r="AA163" s="178" t="str">
        <f>Exclosure.data.RAW!AC163 &amp; ""</f>
        <v>35</v>
      </c>
      <c r="AB163" s="181" t="str">
        <f>Exclosure.data.RAW!AH163 &amp; ""</f>
        <v>16.55</v>
      </c>
      <c r="AC163" s="181" t="str">
        <f>Exclosure.data.RAW!AK163 &amp; ""</f>
        <v>24.26</v>
      </c>
      <c r="AD163" s="181">
        <f>Exclosure.data.RAW!BH163</f>
        <v>40.81</v>
      </c>
      <c r="AE163" s="181" t="str">
        <f>Exclosure.data.RAW!AN163 &amp; ""</f>
        <v>0.88</v>
      </c>
      <c r="AF163" s="181" t="str">
        <f>Exclosure.data.RAW!AO163 &amp; ""</f>
        <v/>
      </c>
      <c r="AG163" s="181" t="str">
        <f>Exclosure.data.RAW!AP163 &amp; ""</f>
        <v/>
      </c>
      <c r="AH163" s="181" t="str">
        <f>Exclosure.data.RAW!AQ163 &amp; ""</f>
        <v/>
      </c>
      <c r="AI163" s="181" t="str">
        <f>Exclosure.data.RAW!AR163 &amp; ""</f>
        <v>0.44</v>
      </c>
      <c r="AJ163" s="181" t="str">
        <f>Exclosure.data.RAW!AS163 &amp; ""</f>
        <v/>
      </c>
      <c r="AK163" s="181" t="str">
        <f>Exclosure.data.RAW!AT163 &amp; ""</f>
        <v/>
      </c>
      <c r="AL163" s="181" t="str">
        <f>Exclosure.data.RAW!AU163 &amp; ""</f>
        <v/>
      </c>
      <c r="AM163" s="181" t="str">
        <f>Exclosure.data.RAW!AV163 &amp; ""</f>
        <v>0.98</v>
      </c>
      <c r="AN163" s="181" t="str">
        <f>Exclosure.data.RAW!AW163 &amp; ""</f>
        <v/>
      </c>
      <c r="AO163" s="181" t="str">
        <f>Exclosure.data.RAW!AX163 &amp; ""</f>
        <v/>
      </c>
      <c r="AP163" s="181" t="str">
        <f>Exclosure.data.RAW!AY163 &amp; ""</f>
        <v/>
      </c>
      <c r="AQ163" s="181" t="str">
        <f>Exclosure.data.RAW!AZ163 &amp; ""</f>
        <v>0.23</v>
      </c>
      <c r="AR163" s="181" t="str">
        <f>Exclosure.data.RAW!BA163 &amp; ""</f>
        <v/>
      </c>
      <c r="AS163" s="181" t="str">
        <f>Exclosure.data.RAW!BB163 &amp; ""</f>
        <v/>
      </c>
      <c r="AT163" s="181" t="str">
        <f>Exclosure.data.RAW!BC163 &amp; ""</f>
        <v/>
      </c>
      <c r="AU163" s="54">
        <f>Exclosure.data.RAW!BD163</f>
        <v>0.88</v>
      </c>
      <c r="AV163" s="54">
        <f>Exclosure.data.RAW!BE163</f>
        <v>0.44</v>
      </c>
      <c r="AW163" s="54">
        <f>Exclosure.data.RAW!BF163</f>
        <v>0.98</v>
      </c>
      <c r="AX163" s="54">
        <f>Exclosure.data.RAW!BG163</f>
        <v>0.23</v>
      </c>
    </row>
    <row r="164" spans="1:50" x14ac:dyDescent="0.25">
      <c r="A164" s="12" t="str">
        <f>Exclosure.data.RAW!A164</f>
        <v>SE_4_EX2_H3</v>
      </c>
      <c r="B164" s="4" t="str">
        <f>Exclosure.data.RAW!B164</f>
        <v>SE_4_H3</v>
      </c>
      <c r="C164" s="4" t="str">
        <f>Exclosure.data.RAW!C164</f>
        <v>SE</v>
      </c>
      <c r="D164" s="4" t="str">
        <f>Exclosure.data.RAW!D164</f>
        <v>SE_4</v>
      </c>
      <c r="E164" s="4" t="str">
        <f>Exclosure.data.RAW!E164</f>
        <v>Seronera</v>
      </c>
      <c r="F164" s="12" t="str">
        <f>Exclosure.data.RAW!F164</f>
        <v>SE</v>
      </c>
      <c r="G164" s="12" t="str">
        <f>Exclosure.data.RAW!G164</f>
        <v>W</v>
      </c>
      <c r="H164" s="22">
        <f>Exclosure.data.RAW!H164</f>
        <v>4</v>
      </c>
      <c r="I164" s="12" t="str">
        <f>Exclosure.data.RAW!I164</f>
        <v>EX2</v>
      </c>
      <c r="J164" s="12" t="str">
        <f>Exclosure.data.RAW!J164</f>
        <v>H3</v>
      </c>
      <c r="K164" s="79">
        <f>Exclosure.data.RAW!K164</f>
        <v>1026</v>
      </c>
      <c r="L164" s="77">
        <f>Exclosure.data.RAW!L164</f>
        <v>-2.4380789599999999</v>
      </c>
      <c r="M164" s="77">
        <f>Exclosure.data.RAW!M164</f>
        <v>34.854988976999998</v>
      </c>
      <c r="N164" s="16">
        <f>Exclosure.data.RAW!N164</f>
        <v>42872</v>
      </c>
      <c r="O164" s="19">
        <f>Exclosure.data.RAW!O164</f>
        <v>42942</v>
      </c>
      <c r="P164" s="22" t="str">
        <f>Exclosure.data.RAW!P164 &amp; ""</f>
        <v>70</v>
      </c>
      <c r="Q164" s="52" t="str">
        <f>Exclosure.data.RAW!Q164 &amp; ""</f>
        <v>65.344653492</v>
      </c>
      <c r="R164" s="52" t="str">
        <f>Exclosure.data.RAW!R164 &amp; ""</f>
        <v>797.079805305</v>
      </c>
      <c r="S164" s="68" t="str">
        <f>Exclosure.data.RAW!S164</f>
        <v>Dig.mac</v>
      </c>
      <c r="T164" s="180" t="str">
        <f>Exclosure.data.RAW!T164 &amp; ""</f>
        <v>2.5</v>
      </c>
      <c r="U164" s="180" t="str">
        <f>Exclosure.data.RAW!U164 &amp; ""</f>
        <v>19.2</v>
      </c>
      <c r="V164" s="180" t="str">
        <f>Exclosure.data.RAW!V164 &amp; ""</f>
        <v>20</v>
      </c>
      <c r="W164" s="180" t="str">
        <f>Exclosure.data.RAW!W164 &amp; ""</f>
        <v>60</v>
      </c>
      <c r="X164" s="178" t="str">
        <f>Exclosure.data.RAW!Z164 &amp; ""</f>
        <v>1</v>
      </c>
      <c r="Y164" s="178" t="str">
        <f>Exclosure.data.RAW!AA164 &amp; ""</f>
        <v>6</v>
      </c>
      <c r="Z164" s="178" t="str">
        <f>Exclosure.data.RAW!AB164 &amp; ""</f>
        <v>12</v>
      </c>
      <c r="AA164" s="178" t="str">
        <f>Exclosure.data.RAW!AC164 &amp; ""</f>
        <v>27</v>
      </c>
      <c r="AB164" s="181" t="str">
        <f>Exclosure.data.RAW!AH164 &amp; ""</f>
        <v>5.67</v>
      </c>
      <c r="AC164" s="181" t="str">
        <f>Exclosure.data.RAW!AK164 &amp; ""</f>
        <v>19.72</v>
      </c>
      <c r="AD164" s="181">
        <f>Exclosure.data.RAW!BH164</f>
        <v>25.39</v>
      </c>
      <c r="AE164" s="181" t="str">
        <f>Exclosure.data.RAW!AN164 &amp; ""</f>
        <v/>
      </c>
      <c r="AF164" s="181" t="str">
        <f>Exclosure.data.RAW!AO164 &amp; ""</f>
        <v/>
      </c>
      <c r="AG164" s="181" t="str">
        <f>Exclosure.data.RAW!AP164 &amp; ""</f>
        <v/>
      </c>
      <c r="AH164" s="181" t="str">
        <f>Exclosure.data.RAW!AQ164 &amp; ""</f>
        <v/>
      </c>
      <c r="AI164" s="181" t="str">
        <f>Exclosure.data.RAW!AR164 &amp; ""</f>
        <v/>
      </c>
      <c r="AJ164" s="181" t="str">
        <f>Exclosure.data.RAW!AS164 &amp; ""</f>
        <v/>
      </c>
      <c r="AK164" s="181" t="str">
        <f>Exclosure.data.RAW!AT164 &amp; ""</f>
        <v/>
      </c>
      <c r="AL164" s="181" t="str">
        <f>Exclosure.data.RAW!AU164 &amp; ""</f>
        <v/>
      </c>
      <c r="AM164" s="181" t="str">
        <f>Exclosure.data.RAW!AV164 &amp; ""</f>
        <v/>
      </c>
      <c r="AN164" s="181" t="str">
        <f>Exclosure.data.RAW!AW164 &amp; ""</f>
        <v/>
      </c>
      <c r="AO164" s="181" t="str">
        <f>Exclosure.data.RAW!AX164 &amp; ""</f>
        <v/>
      </c>
      <c r="AP164" s="181" t="str">
        <f>Exclosure.data.RAW!AY164 &amp; ""</f>
        <v/>
      </c>
      <c r="AQ164" s="181" t="str">
        <f>Exclosure.data.RAW!AZ164 &amp; ""</f>
        <v/>
      </c>
      <c r="AR164" s="181" t="str">
        <f>Exclosure.data.RAW!BA164 &amp; ""</f>
        <v/>
      </c>
      <c r="AS164" s="181" t="str">
        <f>Exclosure.data.RAW!BB164 &amp; ""</f>
        <v/>
      </c>
      <c r="AT164" s="181" t="str">
        <f>Exclosure.data.RAW!BC164 &amp; ""</f>
        <v/>
      </c>
      <c r="AU164" s="54" t="str">
        <f>Exclosure.data.RAW!BD164</f>
        <v/>
      </c>
      <c r="AV164" s="54" t="str">
        <f>Exclosure.data.RAW!BE164</f>
        <v/>
      </c>
      <c r="AW164" s="54" t="str">
        <f>Exclosure.data.RAW!BF164</f>
        <v/>
      </c>
      <c r="AX164" s="54" t="str">
        <f>Exclosure.data.RAW!BG164</f>
        <v/>
      </c>
    </row>
    <row r="165" spans="1:50" x14ac:dyDescent="0.25">
      <c r="A165" s="33" t="str">
        <f>Exclosure.data.RAW!A165</f>
        <v>SE_4_OP_H3</v>
      </c>
      <c r="B165" s="35" t="str">
        <f>Exclosure.data.RAW!B165</f>
        <v>SE_4_H3</v>
      </c>
      <c r="C165" s="35" t="str">
        <f>Exclosure.data.RAW!C165</f>
        <v>SE</v>
      </c>
      <c r="D165" s="35" t="str">
        <f>Exclosure.data.RAW!D165</f>
        <v>SE_4</v>
      </c>
      <c r="E165" s="35" t="str">
        <f>Exclosure.data.RAW!E165</f>
        <v>Seronera</v>
      </c>
      <c r="F165" s="33" t="str">
        <f>Exclosure.data.RAW!F165</f>
        <v>SE</v>
      </c>
      <c r="G165" s="33" t="str">
        <f>Exclosure.data.RAW!G165</f>
        <v>W</v>
      </c>
      <c r="H165" s="47">
        <f>Exclosure.data.RAW!H165</f>
        <v>4</v>
      </c>
      <c r="I165" s="33" t="str">
        <f>Exclosure.data.RAW!I165</f>
        <v>OP</v>
      </c>
      <c r="J165" s="33" t="str">
        <f>Exclosure.data.RAW!J165</f>
        <v>H3</v>
      </c>
      <c r="K165" s="47">
        <f>Exclosure.data.RAW!K165</f>
        <v>1026</v>
      </c>
      <c r="L165" s="76">
        <f>Exclosure.data.RAW!L165</f>
        <v>-2.4380789599999999</v>
      </c>
      <c r="M165" s="76">
        <f>Exclosure.data.RAW!M165</f>
        <v>34.854988976999998</v>
      </c>
      <c r="N165" s="40">
        <f>Exclosure.data.RAW!N165</f>
        <v>42872</v>
      </c>
      <c r="O165" s="36">
        <f>Exclosure.data.RAW!O165</f>
        <v>42942</v>
      </c>
      <c r="P165" s="22" t="str">
        <f>Exclosure.data.RAW!P165 &amp; ""</f>
        <v>70</v>
      </c>
      <c r="Q165" s="52" t="str">
        <f>Exclosure.data.RAW!Q165 &amp; ""</f>
        <v>65.344653492</v>
      </c>
      <c r="R165" s="52" t="str">
        <f>Exclosure.data.RAW!R165 &amp; ""</f>
        <v>862.424458797</v>
      </c>
      <c r="S165" s="69" t="str">
        <f>Exclosure.data.RAW!S165</f>
        <v>Dig.mac</v>
      </c>
      <c r="T165" s="180" t="str">
        <f>Exclosure.data.RAW!T165 &amp; ""</f>
        <v>4.5</v>
      </c>
      <c r="U165" s="180" t="str">
        <f>Exclosure.data.RAW!U165 &amp; ""</f>
        <v>8.8</v>
      </c>
      <c r="V165" s="180" t="str">
        <f>Exclosure.data.RAW!V165 &amp; ""</f>
        <v>20</v>
      </c>
      <c r="W165" s="180" t="str">
        <f>Exclosure.data.RAW!W165 &amp; ""</f>
        <v>45</v>
      </c>
      <c r="X165" s="178" t="str">
        <f>Exclosure.data.RAW!Z165 &amp; ""</f>
        <v>2.5</v>
      </c>
      <c r="Y165" s="178" t="str">
        <f>Exclosure.data.RAW!AA165 &amp; ""</f>
        <v>2.2</v>
      </c>
      <c r="Z165" s="178" t="str">
        <f>Exclosure.data.RAW!AB165 &amp; ""</f>
        <v>10</v>
      </c>
      <c r="AA165" s="178" t="str">
        <f>Exclosure.data.RAW!AC165 &amp; ""</f>
        <v>17</v>
      </c>
      <c r="AB165" s="181" t="str">
        <f>Exclosure.data.RAW!AH165 &amp; ""</f>
        <v>6.8</v>
      </c>
      <c r="AC165" s="181" t="str">
        <f>Exclosure.data.RAW!AK165 &amp; ""</f>
        <v>6.77</v>
      </c>
      <c r="AD165" s="181">
        <f>Exclosure.data.RAW!BH165</f>
        <v>13.57</v>
      </c>
      <c r="AE165" s="181" t="str">
        <f>Exclosure.data.RAW!AN165 &amp; ""</f>
        <v/>
      </c>
      <c r="AF165" s="181" t="str">
        <f>Exclosure.data.RAW!AO165 &amp; ""</f>
        <v/>
      </c>
      <c r="AG165" s="181" t="str">
        <f>Exclosure.data.RAW!AP165 &amp; ""</f>
        <v/>
      </c>
      <c r="AH165" s="181" t="str">
        <f>Exclosure.data.RAW!AQ165 &amp; ""</f>
        <v/>
      </c>
      <c r="AI165" s="181" t="str">
        <f>Exclosure.data.RAW!AR165 &amp; ""</f>
        <v/>
      </c>
      <c r="AJ165" s="181" t="str">
        <f>Exclosure.data.RAW!AS165 &amp; ""</f>
        <v/>
      </c>
      <c r="AK165" s="181" t="str">
        <f>Exclosure.data.RAW!AT165 &amp; ""</f>
        <v/>
      </c>
      <c r="AL165" s="181" t="str">
        <f>Exclosure.data.RAW!AU165 &amp; ""</f>
        <v/>
      </c>
      <c r="AM165" s="181" t="str">
        <f>Exclosure.data.RAW!AV165 &amp; ""</f>
        <v/>
      </c>
      <c r="AN165" s="181" t="str">
        <f>Exclosure.data.RAW!AW165 &amp; ""</f>
        <v/>
      </c>
      <c r="AO165" s="181" t="str">
        <f>Exclosure.data.RAW!AX165 &amp; ""</f>
        <v/>
      </c>
      <c r="AP165" s="181" t="str">
        <f>Exclosure.data.RAW!AY165 &amp; ""</f>
        <v/>
      </c>
      <c r="AQ165" s="181" t="str">
        <f>Exclosure.data.RAW!AZ165 &amp; ""</f>
        <v/>
      </c>
      <c r="AR165" s="181" t="str">
        <f>Exclosure.data.RAW!BA165 &amp; ""</f>
        <v/>
      </c>
      <c r="AS165" s="181" t="str">
        <f>Exclosure.data.RAW!BB165 &amp; ""</f>
        <v/>
      </c>
      <c r="AT165" s="181" t="str">
        <f>Exclosure.data.RAW!BC165 &amp; ""</f>
        <v/>
      </c>
      <c r="AU165" s="54" t="str">
        <f>Exclosure.data.RAW!BD165</f>
        <v/>
      </c>
      <c r="AV165" s="54" t="str">
        <f>Exclosure.data.RAW!BE165</f>
        <v/>
      </c>
      <c r="AW165" s="54" t="str">
        <f>Exclosure.data.RAW!BF165</f>
        <v/>
      </c>
      <c r="AX165" s="54" t="str">
        <f>Exclosure.data.RAW!BG165</f>
        <v/>
      </c>
    </row>
    <row r="166" spans="1:50" x14ac:dyDescent="0.25">
      <c r="A166" s="12" t="str">
        <f>Exclosure.data.RAW!A166</f>
        <v>WET_W_1_EX_H4</v>
      </c>
      <c r="B166" s="4" t="str">
        <f>Exclosure.data.RAW!B166</f>
        <v>WET_W_1_H4</v>
      </c>
      <c r="C166" s="4" t="str">
        <f>Exclosure.data.RAW!C166</f>
        <v>WET_W</v>
      </c>
      <c r="D166" s="4" t="str">
        <f>Exclosure.data.RAW!D166</f>
        <v>WET_W_1</v>
      </c>
      <c r="E166" s="4" t="str">
        <f>Exclosure.data.RAW!E166</f>
        <v>Handajega</v>
      </c>
      <c r="F166" s="12" t="str">
        <f>Exclosure.data.RAW!F166</f>
        <v>WET</v>
      </c>
      <c r="G166" s="12" t="str">
        <f>Exclosure.data.RAW!G166</f>
        <v>W</v>
      </c>
      <c r="H166" s="22">
        <f>Exclosure.data.RAW!H166</f>
        <v>1</v>
      </c>
      <c r="I166" s="12" t="str">
        <f>Exclosure.data.RAW!I166</f>
        <v>EX</v>
      </c>
      <c r="J166" s="12" t="str">
        <f>Exclosure.data.RAW!J166</f>
        <v>H4</v>
      </c>
      <c r="K166" s="21">
        <f>Exclosure.data.RAW!K166</f>
        <v>954</v>
      </c>
      <c r="L166" s="75">
        <f>Exclosure.data.RAW!L166</f>
        <v>-2.2724839860000001</v>
      </c>
      <c r="M166" s="75">
        <f>Exclosure.data.RAW!M166</f>
        <v>34.023325982999999</v>
      </c>
      <c r="N166" s="19">
        <f>Exclosure.data.RAW!N166</f>
        <v>42940</v>
      </c>
      <c r="O166" s="19">
        <f>Exclosure.data.RAW!O166</f>
        <v>43009</v>
      </c>
      <c r="P166" s="22" t="str">
        <f>Exclosure.data.RAW!P166 &amp; ""</f>
        <v>69</v>
      </c>
      <c r="Q166" s="52" t="str">
        <f>Exclosure.data.RAW!Q166 &amp; ""</f>
        <v>162.634207253</v>
      </c>
      <c r="R166" s="52" t="str">
        <f>Exclosure.data.RAW!R166 &amp; ""</f>
        <v>1081.530109725</v>
      </c>
      <c r="S166" s="68" t="str">
        <f>Exclosure.data.RAW!S166</f>
        <v>The.tri</v>
      </c>
      <c r="T166" s="180" t="str">
        <f>Exclosure.data.RAW!T166 &amp; ""</f>
        <v>4</v>
      </c>
      <c r="U166" s="180" t="str">
        <f>Exclosure.data.RAW!U166 &amp; ""</f>
        <v>29.4</v>
      </c>
      <c r="V166" s="180" t="str">
        <f>Exclosure.data.RAW!V166 &amp; ""</f>
        <v>10</v>
      </c>
      <c r="W166" s="180" t="str">
        <f>Exclosure.data.RAW!W166 &amp; ""</f>
        <v>35</v>
      </c>
      <c r="X166" s="178" t="str">
        <f>Exclosure.data.RAW!Z166 &amp; ""</f>
        <v>5.5</v>
      </c>
      <c r="Y166" s="178" t="str">
        <f>Exclosure.data.RAW!AA166 &amp; ""</f>
        <v>19.6</v>
      </c>
      <c r="Z166" s="178" t="str">
        <f>Exclosure.data.RAW!AB166 &amp; ""</f>
        <v>17</v>
      </c>
      <c r="AA166" s="178" t="str">
        <f>Exclosure.data.RAW!AC166 &amp; ""</f>
        <v>50</v>
      </c>
      <c r="AB166" s="181" t="str">
        <f>Exclosure.data.RAW!AH166 &amp; ""</f>
        <v>10.26</v>
      </c>
      <c r="AC166" s="181" t="str">
        <f>Exclosure.data.RAW!AK166 &amp; ""</f>
        <v>46.51</v>
      </c>
      <c r="AD166" s="181">
        <f>Exclosure.data.RAW!BH166</f>
        <v>56.769999999999996</v>
      </c>
      <c r="AE166" s="181" t="str">
        <f>Exclosure.data.RAW!AN166 &amp; ""</f>
        <v>2.87</v>
      </c>
      <c r="AF166" s="181" t="str">
        <f>Exclosure.data.RAW!AO166 &amp; ""</f>
        <v/>
      </c>
      <c r="AG166" s="181" t="str">
        <f>Exclosure.data.RAW!AP166 &amp; ""</f>
        <v/>
      </c>
      <c r="AH166" s="181" t="str">
        <f>Exclosure.data.RAW!AQ166 &amp; ""</f>
        <v/>
      </c>
      <c r="AI166" s="181" t="str">
        <f>Exclosure.data.RAW!AR166 &amp; ""</f>
        <v>0.09</v>
      </c>
      <c r="AJ166" s="181" t="str">
        <f>Exclosure.data.RAW!AS166 &amp; ""</f>
        <v/>
      </c>
      <c r="AK166" s="181" t="str">
        <f>Exclosure.data.RAW!AT166 &amp; ""</f>
        <v/>
      </c>
      <c r="AL166" s="181" t="str">
        <f>Exclosure.data.RAW!AU166 &amp; ""</f>
        <v/>
      </c>
      <c r="AM166" s="181" t="str">
        <f>Exclosure.data.RAW!AV166 &amp; ""</f>
        <v>2.91</v>
      </c>
      <c r="AN166" s="181" t="str">
        <f>Exclosure.data.RAW!AW166 &amp; ""</f>
        <v/>
      </c>
      <c r="AO166" s="181" t="str">
        <f>Exclosure.data.RAW!AX166 &amp; ""</f>
        <v/>
      </c>
      <c r="AP166" s="181" t="str">
        <f>Exclosure.data.RAW!AY166 &amp; ""</f>
        <v/>
      </c>
      <c r="AQ166" s="181" t="str">
        <f>Exclosure.data.RAW!AZ166 &amp; ""</f>
        <v>0.08</v>
      </c>
      <c r="AR166" s="181" t="str">
        <f>Exclosure.data.RAW!BA166 &amp; ""</f>
        <v/>
      </c>
      <c r="AS166" s="181" t="str">
        <f>Exclosure.data.RAW!BB166 &amp; ""</f>
        <v/>
      </c>
      <c r="AT166" s="181" t="str">
        <f>Exclosure.data.RAW!BC166 &amp; ""</f>
        <v/>
      </c>
      <c r="AU166" s="54">
        <f>Exclosure.data.RAW!BD166</f>
        <v>2.87</v>
      </c>
      <c r="AV166" s="54">
        <f>Exclosure.data.RAW!BE166</f>
        <v>0.09</v>
      </c>
      <c r="AW166" s="54">
        <f>Exclosure.data.RAW!BF166</f>
        <v>2.91</v>
      </c>
      <c r="AX166" s="54">
        <f>Exclosure.data.RAW!BG166</f>
        <v>0.08</v>
      </c>
    </row>
    <row r="167" spans="1:50" x14ac:dyDescent="0.25">
      <c r="A167" s="12" t="str">
        <f>Exclosure.data.RAW!A167</f>
        <v>WET_W_1_OP_H4</v>
      </c>
      <c r="B167" s="4" t="str">
        <f>Exclosure.data.RAW!B167</f>
        <v>WET_W_1_H4</v>
      </c>
      <c r="C167" s="4" t="str">
        <f>Exclosure.data.RAW!C167</f>
        <v>WET_W</v>
      </c>
      <c r="D167" s="4" t="str">
        <f>Exclosure.data.RAW!D167</f>
        <v>WET_W_1</v>
      </c>
      <c r="E167" s="4" t="str">
        <f>Exclosure.data.RAW!E167</f>
        <v>Handajega</v>
      </c>
      <c r="F167" s="12" t="str">
        <f>Exclosure.data.RAW!F167</f>
        <v>WET</v>
      </c>
      <c r="G167" s="12" t="str">
        <f>Exclosure.data.RAW!G167</f>
        <v>W</v>
      </c>
      <c r="H167" s="22">
        <f>Exclosure.data.RAW!H167</f>
        <v>1</v>
      </c>
      <c r="I167" s="12" t="str">
        <f>Exclosure.data.RAW!I167</f>
        <v>OP</v>
      </c>
      <c r="J167" s="12" t="str">
        <f>Exclosure.data.RAW!J167</f>
        <v>H4</v>
      </c>
      <c r="K167" s="21">
        <f>Exclosure.data.RAW!K167</f>
        <v>954</v>
      </c>
      <c r="L167" s="75">
        <f>Exclosure.data.RAW!L167</f>
        <v>-2.2724839860000001</v>
      </c>
      <c r="M167" s="75">
        <f>Exclosure.data.RAW!M167</f>
        <v>34.023325982999999</v>
      </c>
      <c r="N167" s="19">
        <f>Exclosure.data.RAW!N167</f>
        <v>42940</v>
      </c>
      <c r="O167" s="19">
        <f>Exclosure.data.RAW!O167</f>
        <v>43009</v>
      </c>
      <c r="P167" s="22" t="str">
        <f>Exclosure.data.RAW!P167 &amp; ""</f>
        <v>69</v>
      </c>
      <c r="Q167" s="52" t="str">
        <f>Exclosure.data.RAW!Q167 &amp; ""</f>
        <v>162.634207253</v>
      </c>
      <c r="R167" s="52" t="str">
        <f>Exclosure.data.RAW!R167 &amp; ""</f>
        <v>1244.164316978</v>
      </c>
      <c r="S167" s="68" t="str">
        <f>Exclosure.data.RAW!S167</f>
        <v>The.tri</v>
      </c>
      <c r="T167" s="180" t="str">
        <f>Exclosure.data.RAW!T167 &amp; ""</f>
        <v>3.2</v>
      </c>
      <c r="U167" s="180" t="str">
        <f>Exclosure.data.RAW!U167 &amp; ""</f>
        <v>11.4</v>
      </c>
      <c r="V167" s="180" t="str">
        <f>Exclosure.data.RAW!V167 &amp; ""</f>
        <v>12</v>
      </c>
      <c r="W167" s="180" t="str">
        <f>Exclosure.data.RAW!W167 &amp; ""</f>
        <v>30</v>
      </c>
      <c r="X167" s="178" t="str">
        <f>Exclosure.data.RAW!Z167 &amp; ""</f>
        <v>4</v>
      </c>
      <c r="Y167" s="178" t="str">
        <f>Exclosure.data.RAW!AA167 &amp; ""</f>
        <v>7.4</v>
      </c>
      <c r="Z167" s="178" t="str">
        <f>Exclosure.data.RAW!AB167 &amp; ""</f>
        <v>10</v>
      </c>
      <c r="AA167" s="178" t="str">
        <f>Exclosure.data.RAW!AC167 &amp; ""</f>
        <v>36</v>
      </c>
      <c r="AB167" s="181" t="str">
        <f>Exclosure.data.RAW!AH167 &amp; ""</f>
        <v>8.78</v>
      </c>
      <c r="AC167" s="181" t="str">
        <f>Exclosure.data.RAW!AK167 &amp; ""</f>
        <v>36.91</v>
      </c>
      <c r="AD167" s="181">
        <f>Exclosure.data.RAW!BH167</f>
        <v>45.69</v>
      </c>
      <c r="AE167" s="181" t="str">
        <f>Exclosure.data.RAW!AN167 &amp; ""</f>
        <v>2.73</v>
      </c>
      <c r="AF167" s="181" t="str">
        <f>Exclosure.data.RAW!AO167 &amp; ""</f>
        <v/>
      </c>
      <c r="AG167" s="181" t="str">
        <f>Exclosure.data.RAW!AP167 &amp; ""</f>
        <v/>
      </c>
      <c r="AH167" s="181" t="str">
        <f>Exclosure.data.RAW!AQ167 &amp; ""</f>
        <v/>
      </c>
      <c r="AI167" s="181" t="str">
        <f>Exclosure.data.RAW!AR167 &amp; ""</f>
        <v>0.08</v>
      </c>
      <c r="AJ167" s="181" t="str">
        <f>Exclosure.data.RAW!AS167 &amp; ""</f>
        <v/>
      </c>
      <c r="AK167" s="181" t="str">
        <f>Exclosure.data.RAW!AT167 &amp; ""</f>
        <v/>
      </c>
      <c r="AL167" s="181" t="str">
        <f>Exclosure.data.RAW!AU167 &amp; ""</f>
        <v/>
      </c>
      <c r="AM167" s="181" t="str">
        <f>Exclosure.data.RAW!AV167 &amp; ""</f>
        <v>3.99</v>
      </c>
      <c r="AN167" s="181" t="str">
        <f>Exclosure.data.RAW!AW167 &amp; ""</f>
        <v/>
      </c>
      <c r="AO167" s="181" t="str">
        <f>Exclosure.data.RAW!AX167 &amp; ""</f>
        <v/>
      </c>
      <c r="AP167" s="181" t="str">
        <f>Exclosure.data.RAW!AY167 &amp; ""</f>
        <v/>
      </c>
      <c r="AQ167" s="181" t="str">
        <f>Exclosure.data.RAW!AZ167 &amp; ""</f>
        <v>0.1</v>
      </c>
      <c r="AR167" s="181" t="str">
        <f>Exclosure.data.RAW!BA167 &amp; ""</f>
        <v/>
      </c>
      <c r="AS167" s="181" t="str">
        <f>Exclosure.data.RAW!BB167 &amp; ""</f>
        <v/>
      </c>
      <c r="AT167" s="181" t="str">
        <f>Exclosure.data.RAW!BC167 &amp; ""</f>
        <v/>
      </c>
      <c r="AU167" s="54">
        <f>Exclosure.data.RAW!BD167</f>
        <v>2.73</v>
      </c>
      <c r="AV167" s="54">
        <f>Exclosure.data.RAW!BE167</f>
        <v>0.08</v>
      </c>
      <c r="AW167" s="54">
        <f>Exclosure.data.RAW!BF167</f>
        <v>3.99</v>
      </c>
      <c r="AX167" s="54">
        <f>Exclosure.data.RAW!BG167</f>
        <v>0.1</v>
      </c>
    </row>
    <row r="168" spans="1:50" x14ac:dyDescent="0.25">
      <c r="A168" s="12" t="str">
        <f>Exclosure.data.RAW!A168</f>
        <v>WET_W_2_EX_H4</v>
      </c>
      <c r="B168" s="4" t="str">
        <f>Exclosure.data.RAW!B168</f>
        <v>WET_W_2_H4</v>
      </c>
      <c r="C168" s="4" t="str">
        <f>Exclosure.data.RAW!C168</f>
        <v>WET_W</v>
      </c>
      <c r="D168" s="4" t="str">
        <f>Exclosure.data.RAW!D168</f>
        <v>WET_W_2</v>
      </c>
      <c r="E168" s="4" t="str">
        <f>Exclosure.data.RAW!E168</f>
        <v>Handajega</v>
      </c>
      <c r="F168" s="12" t="str">
        <f>Exclosure.data.RAW!F168</f>
        <v>WET</v>
      </c>
      <c r="G168" s="12" t="str">
        <f>Exclosure.data.RAW!G168</f>
        <v>W</v>
      </c>
      <c r="H168" s="22">
        <f>Exclosure.data.RAW!H168</f>
        <v>2</v>
      </c>
      <c r="I168" s="12" t="str">
        <f>Exclosure.data.RAW!I168</f>
        <v>EX</v>
      </c>
      <c r="J168" s="12" t="str">
        <f>Exclosure.data.RAW!J168</f>
        <v>H4</v>
      </c>
      <c r="K168" s="21">
        <f>Exclosure.data.RAW!K168</f>
        <v>953</v>
      </c>
      <c r="L168" s="75">
        <f>Exclosure.data.RAW!L168</f>
        <v>-2.2783000210000002</v>
      </c>
      <c r="M168" s="75">
        <f>Exclosure.data.RAW!M168</f>
        <v>34.024458965000001</v>
      </c>
      <c r="N168" s="19">
        <f>Exclosure.data.RAW!N168</f>
        <v>42940</v>
      </c>
      <c r="O168" s="19">
        <f>Exclosure.data.RAW!O168</f>
        <v>43009</v>
      </c>
      <c r="P168" s="22" t="str">
        <f>Exclosure.data.RAW!P168 &amp; ""</f>
        <v>69</v>
      </c>
      <c r="Q168" s="52" t="str">
        <f>Exclosure.data.RAW!Q168 &amp; ""</f>
        <v>162.634207253</v>
      </c>
      <c r="R168" s="52" t="str">
        <f>Exclosure.data.RAW!R168 &amp; ""</f>
        <v>1081.530109725</v>
      </c>
      <c r="S168" s="68" t="str">
        <f>Exclosure.data.RAW!S168</f>
        <v>The.tri</v>
      </c>
      <c r="T168" s="180" t="str">
        <f>Exclosure.data.RAW!T168 &amp; ""</f>
        <v>1.2</v>
      </c>
      <c r="U168" s="180" t="str">
        <f>Exclosure.data.RAW!U168 &amp; ""</f>
        <v>12.4</v>
      </c>
      <c r="V168" s="180" t="str">
        <f>Exclosure.data.RAW!V168 &amp; ""</f>
        <v>25</v>
      </c>
      <c r="W168" s="180" t="str">
        <f>Exclosure.data.RAW!W168 &amp; ""</f>
        <v>40</v>
      </c>
      <c r="X168" s="178" t="str">
        <f>Exclosure.data.RAW!Z168 &amp; ""</f>
        <v>3.5</v>
      </c>
      <c r="Y168" s="178" t="str">
        <f>Exclosure.data.RAW!AA168 &amp; ""</f>
        <v>6.2</v>
      </c>
      <c r="Z168" s="178" t="str">
        <f>Exclosure.data.RAW!AB168 &amp; ""</f>
        <v>5</v>
      </c>
      <c r="AA168" s="178" t="str">
        <f>Exclosure.data.RAW!AC168 &amp; ""</f>
        <v>45</v>
      </c>
      <c r="AB168" s="181" t="str">
        <f>Exclosure.data.RAW!AH168 &amp; ""</f>
        <v>7.72</v>
      </c>
      <c r="AC168" s="181" t="str">
        <f>Exclosure.data.RAW!AK168 &amp; ""</f>
        <v>20.03</v>
      </c>
      <c r="AD168" s="181">
        <f>Exclosure.data.RAW!BH168</f>
        <v>27.75</v>
      </c>
      <c r="AE168" s="181" t="str">
        <f>Exclosure.data.RAW!AN168 &amp; ""</f>
        <v/>
      </c>
      <c r="AF168" s="181" t="str">
        <f>Exclosure.data.RAW!AO168 &amp; ""</f>
        <v/>
      </c>
      <c r="AG168" s="181" t="str">
        <f>Exclosure.data.RAW!AP168 &amp; ""</f>
        <v/>
      </c>
      <c r="AH168" s="181" t="str">
        <f>Exclosure.data.RAW!AQ168 &amp; ""</f>
        <v/>
      </c>
      <c r="AI168" s="181" t="str">
        <f>Exclosure.data.RAW!AR168 &amp; ""</f>
        <v/>
      </c>
      <c r="AJ168" s="181" t="str">
        <f>Exclosure.data.RAW!AS168 &amp; ""</f>
        <v/>
      </c>
      <c r="AK168" s="181" t="str">
        <f>Exclosure.data.RAW!AT168 &amp; ""</f>
        <v>0.19</v>
      </c>
      <c r="AL168" s="181" t="str">
        <f>Exclosure.data.RAW!AU168 &amp; ""</f>
        <v/>
      </c>
      <c r="AM168" s="181" t="str">
        <f>Exclosure.data.RAW!AV168 &amp; ""</f>
        <v>2.56</v>
      </c>
      <c r="AN168" s="181" t="str">
        <f>Exclosure.data.RAW!AW168 &amp; ""</f>
        <v/>
      </c>
      <c r="AO168" s="181" t="str">
        <f>Exclosure.data.RAW!AX168 &amp; ""</f>
        <v/>
      </c>
      <c r="AP168" s="181" t="str">
        <f>Exclosure.data.RAW!AY168 &amp; ""</f>
        <v/>
      </c>
      <c r="AQ168" s="181" t="str">
        <f>Exclosure.data.RAW!AZ168 &amp; ""</f>
        <v>0.18</v>
      </c>
      <c r="AR168" s="181" t="str">
        <f>Exclosure.data.RAW!BA168 &amp; ""</f>
        <v/>
      </c>
      <c r="AS168" s="181" t="str">
        <f>Exclosure.data.RAW!BB168 &amp; ""</f>
        <v/>
      </c>
      <c r="AT168" s="181" t="str">
        <f>Exclosure.data.RAW!BC168 &amp; ""</f>
        <v/>
      </c>
      <c r="AU168" s="54" t="str">
        <f>Exclosure.data.RAW!BD168</f>
        <v/>
      </c>
      <c r="AV168" s="54">
        <f>Exclosure.data.RAW!BE168</f>
        <v>0.19</v>
      </c>
      <c r="AW168" s="54">
        <f>Exclosure.data.RAW!BF168</f>
        <v>2.56</v>
      </c>
      <c r="AX168" s="54">
        <f>Exclosure.data.RAW!BG168</f>
        <v>0.18</v>
      </c>
    </row>
    <row r="169" spans="1:50" x14ac:dyDescent="0.25">
      <c r="A169" s="12" t="str">
        <f>Exclosure.data.RAW!A169</f>
        <v>WET_W_2_OP_H4</v>
      </c>
      <c r="B169" s="4" t="str">
        <f>Exclosure.data.RAW!B169</f>
        <v>WET_W_2_H4</v>
      </c>
      <c r="C169" s="4" t="str">
        <f>Exclosure.data.RAW!C169</f>
        <v>WET_W</v>
      </c>
      <c r="D169" s="4" t="str">
        <f>Exclosure.data.RAW!D169</f>
        <v>WET_W_2</v>
      </c>
      <c r="E169" s="4" t="str">
        <f>Exclosure.data.RAW!E169</f>
        <v>Handajega</v>
      </c>
      <c r="F169" s="12" t="str">
        <f>Exclosure.data.RAW!F169</f>
        <v>WET</v>
      </c>
      <c r="G169" s="12" t="str">
        <f>Exclosure.data.RAW!G169</f>
        <v>W</v>
      </c>
      <c r="H169" s="22">
        <f>Exclosure.data.RAW!H169</f>
        <v>2</v>
      </c>
      <c r="I169" s="12" t="str">
        <f>Exclosure.data.RAW!I169</f>
        <v>OP</v>
      </c>
      <c r="J169" s="12" t="str">
        <f>Exclosure.data.RAW!J169</f>
        <v>H4</v>
      </c>
      <c r="K169" s="21">
        <f>Exclosure.data.RAW!K169</f>
        <v>953</v>
      </c>
      <c r="L169" s="75">
        <f>Exclosure.data.RAW!L169</f>
        <v>-2.2783000210000002</v>
      </c>
      <c r="M169" s="75">
        <f>Exclosure.data.RAW!M169</f>
        <v>34.024458965000001</v>
      </c>
      <c r="N169" s="19">
        <f>Exclosure.data.RAW!N169</f>
        <v>42940</v>
      </c>
      <c r="O169" s="19">
        <f>Exclosure.data.RAW!O169</f>
        <v>43009</v>
      </c>
      <c r="P169" s="22" t="str">
        <f>Exclosure.data.RAW!P169 &amp; ""</f>
        <v>69</v>
      </c>
      <c r="Q169" s="52" t="str">
        <f>Exclosure.data.RAW!Q169 &amp; ""</f>
        <v>162.634207253</v>
      </c>
      <c r="R169" s="52" t="str">
        <f>Exclosure.data.RAW!R169 &amp; ""</f>
        <v>1244.164316978</v>
      </c>
      <c r="S169" s="68" t="str">
        <f>Exclosure.data.RAW!S169</f>
        <v>The.tri</v>
      </c>
      <c r="T169" s="180" t="str">
        <f>Exclosure.data.RAW!T169 &amp; ""</f>
        <v>2.3</v>
      </c>
      <c r="U169" s="180" t="str">
        <f>Exclosure.data.RAW!U169 &amp; ""</f>
        <v>10.8</v>
      </c>
      <c r="V169" s="180" t="str">
        <f>Exclosure.data.RAW!V169 &amp; ""</f>
        <v>15</v>
      </c>
      <c r="W169" s="180" t="str">
        <f>Exclosure.data.RAW!W169 &amp; ""</f>
        <v>38</v>
      </c>
      <c r="X169" s="178" t="str">
        <f>Exclosure.data.RAW!Z169 &amp; ""</f>
        <v>3.3</v>
      </c>
      <c r="Y169" s="178" t="str">
        <f>Exclosure.data.RAW!AA169 &amp; ""</f>
        <v>4.5</v>
      </c>
      <c r="Z169" s="178" t="str">
        <f>Exclosure.data.RAW!AB169 &amp; ""</f>
        <v>17</v>
      </c>
      <c r="AA169" s="178" t="str">
        <f>Exclosure.data.RAW!AC169 &amp; ""</f>
        <v>35</v>
      </c>
      <c r="AB169" s="181" t="str">
        <f>Exclosure.data.RAW!AH169 &amp; ""</f>
        <v>8.07</v>
      </c>
      <c r="AC169" s="181" t="str">
        <f>Exclosure.data.RAW!AK169 &amp; ""</f>
        <v>21.81</v>
      </c>
      <c r="AD169" s="181">
        <f>Exclosure.data.RAW!BH169</f>
        <v>29.88</v>
      </c>
      <c r="AE169" s="181" t="str">
        <f>Exclosure.data.RAW!AN169 &amp; ""</f>
        <v>2.1</v>
      </c>
      <c r="AF169" s="181" t="str">
        <f>Exclosure.data.RAW!AO169 &amp; ""</f>
        <v/>
      </c>
      <c r="AG169" s="181" t="str">
        <f>Exclosure.data.RAW!AP169 &amp; ""</f>
        <v/>
      </c>
      <c r="AH169" s="181" t="str">
        <f>Exclosure.data.RAW!AQ169 &amp; ""</f>
        <v/>
      </c>
      <c r="AI169" s="181" t="str">
        <f>Exclosure.data.RAW!AR169 &amp; ""</f>
        <v>0.1</v>
      </c>
      <c r="AJ169" s="181" t="str">
        <f>Exclosure.data.RAW!AS169 &amp; ""</f>
        <v/>
      </c>
      <c r="AK169" s="181" t="str">
        <f>Exclosure.data.RAW!AT169 &amp; ""</f>
        <v>0.14</v>
      </c>
      <c r="AL169" s="181" t="str">
        <f>Exclosure.data.RAW!AU169 &amp; ""</f>
        <v/>
      </c>
      <c r="AM169" s="181" t="str">
        <f>Exclosure.data.RAW!AV169 &amp; ""</f>
        <v>3.01</v>
      </c>
      <c r="AN169" s="181" t="str">
        <f>Exclosure.data.RAW!AW169 &amp; ""</f>
        <v/>
      </c>
      <c r="AO169" s="181" t="str">
        <f>Exclosure.data.RAW!AX169 &amp; ""</f>
        <v/>
      </c>
      <c r="AP169" s="181" t="str">
        <f>Exclosure.data.RAW!AY169 &amp; ""</f>
        <v/>
      </c>
      <c r="AQ169" s="181" t="str">
        <f>Exclosure.data.RAW!AZ169 &amp; ""</f>
        <v>0.17</v>
      </c>
      <c r="AR169" s="181" t="str">
        <f>Exclosure.data.RAW!BA169 &amp; ""</f>
        <v/>
      </c>
      <c r="AS169" s="181" t="str">
        <f>Exclosure.data.RAW!BB169 &amp; ""</f>
        <v/>
      </c>
      <c r="AT169" s="181" t="str">
        <f>Exclosure.data.RAW!BC169 &amp; ""</f>
        <v/>
      </c>
      <c r="AU169" s="54">
        <f>Exclosure.data.RAW!BD169</f>
        <v>2.1</v>
      </c>
      <c r="AV169" s="54">
        <f>Exclosure.data.RAW!BE169</f>
        <v>0.14000000000000001</v>
      </c>
      <c r="AW169" s="54">
        <f>Exclosure.data.RAW!BF169</f>
        <v>3.01</v>
      </c>
      <c r="AX169" s="54">
        <f>Exclosure.data.RAW!BG169</f>
        <v>0.17</v>
      </c>
    </row>
    <row r="170" spans="1:50" x14ac:dyDescent="0.25">
      <c r="A170" s="12" t="str">
        <f>Exclosure.data.RAW!A170</f>
        <v>WET_W_3_EX_H4</v>
      </c>
      <c r="B170" s="4" t="str">
        <f>Exclosure.data.RAW!B170</f>
        <v>WET_W_3_H4</v>
      </c>
      <c r="C170" s="4" t="str">
        <f>Exclosure.data.RAW!C170</f>
        <v>WET_W</v>
      </c>
      <c r="D170" s="4" t="str">
        <f>Exclosure.data.RAW!D170</f>
        <v>WET_W_3</v>
      </c>
      <c r="E170" s="4" t="str">
        <f>Exclosure.data.RAW!E170</f>
        <v>Handajega</v>
      </c>
      <c r="F170" s="12" t="str">
        <f>Exclosure.data.RAW!F170</f>
        <v>WET</v>
      </c>
      <c r="G170" s="12" t="str">
        <f>Exclosure.data.RAW!G170</f>
        <v>W</v>
      </c>
      <c r="H170" s="22">
        <f>Exclosure.data.RAW!H170</f>
        <v>3</v>
      </c>
      <c r="I170" s="12" t="str">
        <f>Exclosure.data.RAW!I170</f>
        <v>EX</v>
      </c>
      <c r="J170" s="12" t="str">
        <f>Exclosure.data.RAW!J170</f>
        <v>H4</v>
      </c>
      <c r="K170" s="21">
        <f>Exclosure.data.RAW!K170</f>
        <v>951</v>
      </c>
      <c r="L170" s="75">
        <f>Exclosure.data.RAW!L170</f>
        <v>-2.2779990269999999</v>
      </c>
      <c r="M170" s="75">
        <f>Exclosure.data.RAW!M170</f>
        <v>34.027678035000001</v>
      </c>
      <c r="N170" s="19">
        <f>Exclosure.data.RAW!N170</f>
        <v>42940</v>
      </c>
      <c r="O170" s="19">
        <f>Exclosure.data.RAW!O170</f>
        <v>43009</v>
      </c>
      <c r="P170" s="22" t="str">
        <f>Exclosure.data.RAW!P170 &amp; ""</f>
        <v>69</v>
      </c>
      <c r="Q170" s="52" t="str">
        <f>Exclosure.data.RAW!Q170 &amp; ""</f>
        <v>162.634207253</v>
      </c>
      <c r="R170" s="52" t="str">
        <f>Exclosure.data.RAW!R170 &amp; ""</f>
        <v>1087.221680961</v>
      </c>
      <c r="S170" s="68" t="str">
        <f>Exclosure.data.RAW!S170</f>
        <v>The.tri</v>
      </c>
      <c r="T170" s="180" t="str">
        <f>Exclosure.data.RAW!T170 &amp; ""</f>
        <v>2</v>
      </c>
      <c r="U170" s="180" t="str">
        <f>Exclosure.data.RAW!U170 &amp; ""</f>
        <v>7.4</v>
      </c>
      <c r="V170" s="180" t="str">
        <f>Exclosure.data.RAW!V170 &amp; ""</f>
        <v>6</v>
      </c>
      <c r="W170" s="180" t="str">
        <f>Exclosure.data.RAW!W170 &amp; ""</f>
        <v>30</v>
      </c>
      <c r="X170" s="178" t="str">
        <f>Exclosure.data.RAW!Z170 &amp; ""</f>
        <v>2</v>
      </c>
      <c r="Y170" s="178" t="str">
        <f>Exclosure.data.RAW!AA170 &amp; ""</f>
        <v>8.6</v>
      </c>
      <c r="Z170" s="178" t="str">
        <f>Exclosure.data.RAW!AB170 &amp; ""</f>
        <v>8</v>
      </c>
      <c r="AA170" s="178" t="str">
        <f>Exclosure.data.RAW!AC170 &amp; ""</f>
        <v>30</v>
      </c>
      <c r="AB170" s="181" t="str">
        <f>Exclosure.data.RAW!AH170 &amp; ""</f>
        <v>10.83</v>
      </c>
      <c r="AC170" s="181" t="str">
        <f>Exclosure.data.RAW!AK170 &amp; ""</f>
        <v>28.21</v>
      </c>
      <c r="AD170" s="181">
        <f>Exclosure.data.RAW!BH170</f>
        <v>39.04</v>
      </c>
      <c r="AE170" s="181" t="str">
        <f>Exclosure.data.RAW!AN170 &amp; ""</f>
        <v>0.88</v>
      </c>
      <c r="AF170" s="181" t="str">
        <f>Exclosure.data.RAW!AO170 &amp; ""</f>
        <v/>
      </c>
      <c r="AG170" s="181" t="str">
        <f>Exclosure.data.RAW!AP170 &amp; ""</f>
        <v/>
      </c>
      <c r="AH170" s="181" t="str">
        <f>Exclosure.data.RAW!AQ170 &amp; ""</f>
        <v/>
      </c>
      <c r="AI170" s="181" t="str">
        <f>Exclosure.data.RAW!AR170 &amp; ""</f>
        <v>0.05</v>
      </c>
      <c r="AJ170" s="181" t="str">
        <f>Exclosure.data.RAW!AS170 &amp; ""</f>
        <v/>
      </c>
      <c r="AK170" s="181" t="str">
        <f>Exclosure.data.RAW!AT170 &amp; ""</f>
        <v>0.18</v>
      </c>
      <c r="AL170" s="181" t="str">
        <f>Exclosure.data.RAW!AU170 &amp; ""</f>
        <v/>
      </c>
      <c r="AM170" s="181" t="str">
        <f>Exclosure.data.RAW!AV170 &amp; ""</f>
        <v>2.28</v>
      </c>
      <c r="AN170" s="181" t="str">
        <f>Exclosure.data.RAW!AW170 &amp; ""</f>
        <v/>
      </c>
      <c r="AO170" s="181" t="str">
        <f>Exclosure.data.RAW!AX170 &amp; ""</f>
        <v/>
      </c>
      <c r="AP170" s="181" t="str">
        <f>Exclosure.data.RAW!AY170 &amp; ""</f>
        <v/>
      </c>
      <c r="AQ170" s="181" t="str">
        <f>Exclosure.data.RAW!AZ170 &amp; ""</f>
        <v>0.12</v>
      </c>
      <c r="AR170" s="181" t="str">
        <f>Exclosure.data.RAW!BA170 &amp; ""</f>
        <v/>
      </c>
      <c r="AS170" s="181" t="str">
        <f>Exclosure.data.RAW!BB170 &amp; ""</f>
        <v/>
      </c>
      <c r="AT170" s="181" t="str">
        <f>Exclosure.data.RAW!BC170 &amp; ""</f>
        <v/>
      </c>
      <c r="AU170" s="54">
        <f>Exclosure.data.RAW!BD170</f>
        <v>0.88</v>
      </c>
      <c r="AV170" s="54">
        <f>Exclosure.data.RAW!BE170</f>
        <v>0.18</v>
      </c>
      <c r="AW170" s="54">
        <f>Exclosure.data.RAW!BF170</f>
        <v>2.2799999999999998</v>
      </c>
      <c r="AX170" s="54">
        <f>Exclosure.data.RAW!BG170</f>
        <v>0.12</v>
      </c>
    </row>
    <row r="171" spans="1:50" x14ac:dyDescent="0.25">
      <c r="A171" s="12" t="str">
        <f>Exclosure.data.RAW!A171</f>
        <v>WET_W_3_OP_H4</v>
      </c>
      <c r="B171" s="4" t="str">
        <f>Exclosure.data.RAW!B171</f>
        <v>WET_W_3_H4</v>
      </c>
      <c r="C171" s="4" t="str">
        <f>Exclosure.data.RAW!C171</f>
        <v>WET_W</v>
      </c>
      <c r="D171" s="4" t="str">
        <f>Exclosure.data.RAW!D171</f>
        <v>WET_W_3</v>
      </c>
      <c r="E171" s="4" t="str">
        <f>Exclosure.data.RAW!E171</f>
        <v>Handajega</v>
      </c>
      <c r="F171" s="12" t="str">
        <f>Exclosure.data.RAW!F171</f>
        <v>WET</v>
      </c>
      <c r="G171" s="12" t="str">
        <f>Exclosure.data.RAW!G171</f>
        <v>W</v>
      </c>
      <c r="H171" s="22">
        <f>Exclosure.data.RAW!H171</f>
        <v>3</v>
      </c>
      <c r="I171" s="12" t="str">
        <f>Exclosure.data.RAW!I171</f>
        <v>OP</v>
      </c>
      <c r="J171" s="12" t="str">
        <f>Exclosure.data.RAW!J171</f>
        <v>H4</v>
      </c>
      <c r="K171" s="21">
        <f>Exclosure.data.RAW!K171</f>
        <v>951</v>
      </c>
      <c r="L171" s="75">
        <f>Exclosure.data.RAW!L171</f>
        <v>-2.2779990269999999</v>
      </c>
      <c r="M171" s="75">
        <f>Exclosure.data.RAW!M171</f>
        <v>34.027678035000001</v>
      </c>
      <c r="N171" s="19">
        <f>Exclosure.data.RAW!N171</f>
        <v>42940</v>
      </c>
      <c r="O171" s="19">
        <f>Exclosure.data.RAW!O171</f>
        <v>43009</v>
      </c>
      <c r="P171" s="22" t="str">
        <f>Exclosure.data.RAW!P171 &amp; ""</f>
        <v>69</v>
      </c>
      <c r="Q171" s="52" t="str">
        <f>Exclosure.data.RAW!Q171 &amp; ""</f>
        <v>162.634207253</v>
      </c>
      <c r="R171" s="52" t="str">
        <f>Exclosure.data.RAW!R171 &amp; ""</f>
        <v>1249.855888214</v>
      </c>
      <c r="S171" s="68" t="str">
        <f>Exclosure.data.RAW!S171</f>
        <v>The.tri</v>
      </c>
      <c r="T171" s="180" t="str">
        <f>Exclosure.data.RAW!T171 &amp; ""</f>
        <v>9.5</v>
      </c>
      <c r="U171" s="180" t="str">
        <f>Exclosure.data.RAW!U171 &amp; ""</f>
        <v>15.8</v>
      </c>
      <c r="V171" s="180" t="str">
        <f>Exclosure.data.RAW!V171 &amp; ""</f>
        <v>16</v>
      </c>
      <c r="W171" s="180" t="str">
        <f>Exclosure.data.RAW!W171 &amp; ""</f>
        <v>60</v>
      </c>
      <c r="X171" s="178" t="str">
        <f>Exclosure.data.RAW!Z171 &amp; ""</f>
        <v>9.7</v>
      </c>
      <c r="Y171" s="178" t="str">
        <f>Exclosure.data.RAW!AA171 &amp; ""</f>
        <v>12.9</v>
      </c>
      <c r="Z171" s="178" t="str">
        <f>Exclosure.data.RAW!AB171 &amp; ""</f>
        <v>10</v>
      </c>
      <c r="AA171" s="178" t="str">
        <f>Exclosure.data.RAW!AC171 &amp; ""</f>
        <v>50</v>
      </c>
      <c r="AB171" s="181" t="str">
        <f>Exclosure.data.RAW!AH171 &amp; ""</f>
        <v>13.75</v>
      </c>
      <c r="AC171" s="181" t="str">
        <f>Exclosure.data.RAW!AK171 &amp; ""</f>
        <v>84.64</v>
      </c>
      <c r="AD171" s="181">
        <f>Exclosure.data.RAW!BH171</f>
        <v>98.39</v>
      </c>
      <c r="AE171" s="181" t="str">
        <f>Exclosure.data.RAW!AN171 &amp; ""</f>
        <v>1.75</v>
      </c>
      <c r="AF171" s="181" t="str">
        <f>Exclosure.data.RAW!AO171 &amp; ""</f>
        <v/>
      </c>
      <c r="AG171" s="181" t="str">
        <f>Exclosure.data.RAW!AP171 &amp; ""</f>
        <v/>
      </c>
      <c r="AH171" s="181" t="str">
        <f>Exclosure.data.RAW!AQ171 &amp; ""</f>
        <v/>
      </c>
      <c r="AI171" s="181" t="str">
        <f>Exclosure.data.RAW!AR171 &amp; ""</f>
        <v>0.13</v>
      </c>
      <c r="AJ171" s="181" t="str">
        <f>Exclosure.data.RAW!AS171 &amp; ""</f>
        <v/>
      </c>
      <c r="AK171" s="181" t="str">
        <f>Exclosure.data.RAW!AT171 &amp; ""</f>
        <v/>
      </c>
      <c r="AL171" s="181" t="str">
        <f>Exclosure.data.RAW!AU171 &amp; ""</f>
        <v/>
      </c>
      <c r="AM171" s="181" t="str">
        <f>Exclosure.data.RAW!AV171 &amp; ""</f>
        <v>2.24</v>
      </c>
      <c r="AN171" s="181" t="str">
        <f>Exclosure.data.RAW!AW171 &amp; ""</f>
        <v/>
      </c>
      <c r="AO171" s="181" t="str">
        <f>Exclosure.data.RAW!AX171 &amp; ""</f>
        <v/>
      </c>
      <c r="AP171" s="181" t="str">
        <f>Exclosure.data.RAW!AY171 &amp; ""</f>
        <v/>
      </c>
      <c r="AQ171" s="181" t="str">
        <f>Exclosure.data.RAW!AZ171 &amp; ""</f>
        <v>0.97</v>
      </c>
      <c r="AR171" s="181" t="str">
        <f>Exclosure.data.RAW!BA171 &amp; ""</f>
        <v/>
      </c>
      <c r="AS171" s="181" t="str">
        <f>Exclosure.data.RAW!BB171 &amp; ""</f>
        <v>0.17</v>
      </c>
      <c r="AT171" s="181" t="str">
        <f>Exclosure.data.RAW!BC171 &amp; ""</f>
        <v/>
      </c>
      <c r="AU171" s="54">
        <f>Exclosure.data.RAW!BD171</f>
        <v>1.75</v>
      </c>
      <c r="AV171" s="54">
        <f>Exclosure.data.RAW!BE171</f>
        <v>0.13</v>
      </c>
      <c r="AW171" s="54">
        <f>Exclosure.data.RAW!BF171</f>
        <v>2.2400000000000002</v>
      </c>
      <c r="AX171" s="54">
        <f>Exclosure.data.RAW!BG171</f>
        <v>0.17</v>
      </c>
    </row>
    <row r="172" spans="1:50" x14ac:dyDescent="0.25">
      <c r="A172" s="12" t="str">
        <f>Exclosure.data.RAW!A172</f>
        <v>WET_W_4_EX_H4</v>
      </c>
      <c r="B172" s="4" t="str">
        <f>Exclosure.data.RAW!B172</f>
        <v>WET_W_4_H4</v>
      </c>
      <c r="C172" s="4" t="str">
        <f>Exclosure.data.RAW!C172</f>
        <v>WET_W</v>
      </c>
      <c r="D172" s="4" t="str">
        <f>Exclosure.data.RAW!D172</f>
        <v>WET_W_4</v>
      </c>
      <c r="E172" s="4" t="str">
        <f>Exclosure.data.RAW!E172</f>
        <v>Handajega</v>
      </c>
      <c r="F172" s="12" t="str">
        <f>Exclosure.data.RAW!F172</f>
        <v>WET</v>
      </c>
      <c r="G172" s="12" t="str">
        <f>Exclosure.data.RAW!G172</f>
        <v>W</v>
      </c>
      <c r="H172" s="22">
        <f>Exclosure.data.RAW!H172</f>
        <v>4</v>
      </c>
      <c r="I172" s="12" t="str">
        <f>Exclosure.data.RAW!I172</f>
        <v>EX</v>
      </c>
      <c r="J172" s="12" t="str">
        <f>Exclosure.data.RAW!J172</f>
        <v>H4</v>
      </c>
      <c r="K172" s="21">
        <f>Exclosure.data.RAW!K172</f>
        <v>950</v>
      </c>
      <c r="L172" s="75">
        <f>Exclosure.data.RAW!L172</f>
        <v>-2.2788369660000001</v>
      </c>
      <c r="M172" s="75">
        <f>Exclosure.data.RAW!M172</f>
        <v>34.031883989999997</v>
      </c>
      <c r="N172" s="19">
        <f>Exclosure.data.RAW!N172</f>
        <v>42940</v>
      </c>
      <c r="O172" s="19">
        <f>Exclosure.data.RAW!O172</f>
        <v>43009</v>
      </c>
      <c r="P172" s="22" t="str">
        <f>Exclosure.data.RAW!P172 &amp; ""</f>
        <v>69</v>
      </c>
      <c r="Q172" s="52" t="str">
        <f>Exclosure.data.RAW!Q172 &amp; ""</f>
        <v>162.634207253</v>
      </c>
      <c r="R172" s="52" t="str">
        <f>Exclosure.data.RAW!R172 &amp; ""</f>
        <v>1087.221680961</v>
      </c>
      <c r="S172" s="68" t="str">
        <f>Exclosure.data.RAW!S172</f>
        <v>The.tri</v>
      </c>
      <c r="T172" s="180" t="str">
        <f>Exclosure.data.RAW!T172 &amp; ""</f>
        <v>4.2</v>
      </c>
      <c r="U172" s="180" t="str">
        <f>Exclosure.data.RAW!U172 &amp; ""</f>
        <v>16</v>
      </c>
      <c r="V172" s="180" t="str">
        <f>Exclosure.data.RAW!V172 &amp; ""</f>
        <v>35</v>
      </c>
      <c r="W172" s="180" t="str">
        <f>Exclosure.data.RAW!W172 &amp; ""</f>
        <v>55</v>
      </c>
      <c r="X172" s="178" t="str">
        <f>Exclosure.data.RAW!Z172 &amp; ""</f>
        <v>6.1</v>
      </c>
      <c r="Y172" s="178" t="str">
        <f>Exclosure.data.RAW!AA172 &amp; ""</f>
        <v>16.2</v>
      </c>
      <c r="Z172" s="178" t="str">
        <f>Exclosure.data.RAW!AB172 &amp; ""</f>
        <v>44</v>
      </c>
      <c r="AA172" s="178" t="str">
        <f>Exclosure.data.RAW!AC172 &amp; ""</f>
        <v>50</v>
      </c>
      <c r="AB172" s="181" t="str">
        <f>Exclosure.data.RAW!AH172 &amp; ""</f>
        <v>51.26</v>
      </c>
      <c r="AC172" s="181" t="str">
        <f>Exclosure.data.RAW!AK172 &amp; ""</f>
        <v>7.37</v>
      </c>
      <c r="AD172" s="181">
        <f>Exclosure.data.RAW!BH172</f>
        <v>58.629999999999995</v>
      </c>
      <c r="AE172" s="181" t="str">
        <f>Exclosure.data.RAW!AN172 &amp; ""</f>
        <v>2.24</v>
      </c>
      <c r="AF172" s="181" t="str">
        <f>Exclosure.data.RAW!AO172 &amp; ""</f>
        <v/>
      </c>
      <c r="AG172" s="181" t="str">
        <f>Exclosure.data.RAW!AP172 &amp; ""</f>
        <v/>
      </c>
      <c r="AH172" s="181" t="str">
        <f>Exclosure.data.RAW!AQ172 &amp; ""</f>
        <v/>
      </c>
      <c r="AI172" s="181" t="str">
        <f>Exclosure.data.RAW!AR172 &amp; ""</f>
        <v>0.04</v>
      </c>
      <c r="AJ172" s="181" t="str">
        <f>Exclosure.data.RAW!AS172 &amp; ""</f>
        <v/>
      </c>
      <c r="AK172" s="181" t="str">
        <f>Exclosure.data.RAW!AT172 &amp; ""</f>
        <v/>
      </c>
      <c r="AL172" s="181" t="str">
        <f>Exclosure.data.RAW!AU172 &amp; ""</f>
        <v/>
      </c>
      <c r="AM172" s="181" t="str">
        <f>Exclosure.data.RAW!AV172 &amp; ""</f>
        <v>3.08</v>
      </c>
      <c r="AN172" s="181" t="str">
        <f>Exclosure.data.RAW!AW172 &amp; ""</f>
        <v/>
      </c>
      <c r="AO172" s="181" t="str">
        <f>Exclosure.data.RAW!AX172 &amp; ""</f>
        <v/>
      </c>
      <c r="AP172" s="181" t="str">
        <f>Exclosure.data.RAW!AY172 &amp; ""</f>
        <v/>
      </c>
      <c r="AQ172" s="181" t="str">
        <f>Exclosure.data.RAW!AZ172 &amp; ""</f>
        <v>0.12</v>
      </c>
      <c r="AR172" s="181" t="str">
        <f>Exclosure.data.RAW!BA172 &amp; ""</f>
        <v/>
      </c>
      <c r="AS172" s="181" t="str">
        <f>Exclosure.data.RAW!BB172 &amp; ""</f>
        <v/>
      </c>
      <c r="AT172" s="181" t="str">
        <f>Exclosure.data.RAW!BC172 &amp; ""</f>
        <v/>
      </c>
      <c r="AU172" s="54">
        <f>Exclosure.data.RAW!BD172</f>
        <v>2.2400000000000002</v>
      </c>
      <c r="AV172" s="54">
        <f>Exclosure.data.RAW!BE172</f>
        <v>0.04</v>
      </c>
      <c r="AW172" s="54">
        <f>Exclosure.data.RAW!BF172</f>
        <v>3.08</v>
      </c>
      <c r="AX172" s="54">
        <f>Exclosure.data.RAW!BG172</f>
        <v>0.12</v>
      </c>
    </row>
    <row r="173" spans="1:50" x14ac:dyDescent="0.25">
      <c r="A173" s="12" t="str">
        <f>Exclosure.data.RAW!A173</f>
        <v>WET_W_4_OP_H4</v>
      </c>
      <c r="B173" s="4" t="str">
        <f>Exclosure.data.RAW!B173</f>
        <v>WET_W_4_H4</v>
      </c>
      <c r="C173" s="4" t="str">
        <f>Exclosure.data.RAW!C173</f>
        <v>WET_W</v>
      </c>
      <c r="D173" s="4" t="str">
        <f>Exclosure.data.RAW!D173</f>
        <v>WET_W_4</v>
      </c>
      <c r="E173" s="4" t="str">
        <f>Exclosure.data.RAW!E173</f>
        <v>Handajega</v>
      </c>
      <c r="F173" s="12" t="str">
        <f>Exclosure.data.RAW!F173</f>
        <v>WET</v>
      </c>
      <c r="G173" s="12" t="str">
        <f>Exclosure.data.RAW!G173</f>
        <v>W</v>
      </c>
      <c r="H173" s="22">
        <f>Exclosure.data.RAW!H173</f>
        <v>4</v>
      </c>
      <c r="I173" s="12" t="str">
        <f>Exclosure.data.RAW!I173</f>
        <v>OP</v>
      </c>
      <c r="J173" s="12" t="str">
        <f>Exclosure.data.RAW!J173</f>
        <v>H4</v>
      </c>
      <c r="K173" s="21">
        <f>Exclosure.data.RAW!K173</f>
        <v>950</v>
      </c>
      <c r="L173" s="75">
        <f>Exclosure.data.RAW!L173</f>
        <v>-2.2788369660000001</v>
      </c>
      <c r="M173" s="75">
        <f>Exclosure.data.RAW!M173</f>
        <v>34.031883989999997</v>
      </c>
      <c r="N173" s="19">
        <f>Exclosure.data.RAW!N173</f>
        <v>42940</v>
      </c>
      <c r="O173" s="19">
        <f>Exclosure.data.RAW!O173</f>
        <v>43009</v>
      </c>
      <c r="P173" s="22" t="str">
        <f>Exclosure.data.RAW!P173 &amp; ""</f>
        <v>69</v>
      </c>
      <c r="Q173" s="52" t="str">
        <f>Exclosure.data.RAW!Q173 &amp; ""</f>
        <v>162.634207253</v>
      </c>
      <c r="R173" s="52" t="str">
        <f>Exclosure.data.RAW!R173 &amp; ""</f>
        <v>1249.855888214</v>
      </c>
      <c r="S173" s="68" t="str">
        <f>Exclosure.data.RAW!S173</f>
        <v>The.tri</v>
      </c>
      <c r="T173" s="180" t="str">
        <f>Exclosure.data.RAW!T173 &amp; ""</f>
        <v>2.5</v>
      </c>
      <c r="U173" s="180" t="str">
        <f>Exclosure.data.RAW!U173 &amp; ""</f>
        <v>18.4</v>
      </c>
      <c r="V173" s="180" t="str">
        <f>Exclosure.data.RAW!V173 &amp; ""</f>
        <v>20</v>
      </c>
      <c r="W173" s="180" t="str">
        <f>Exclosure.data.RAW!W173 &amp; ""</f>
        <v>40</v>
      </c>
      <c r="X173" s="178" t="str">
        <f>Exclosure.data.RAW!Z173 &amp; ""</f>
        <v>2.1</v>
      </c>
      <c r="Y173" s="178" t="str">
        <f>Exclosure.data.RAW!AA173 &amp; ""</f>
        <v>3.8</v>
      </c>
      <c r="Z173" s="178" t="str">
        <f>Exclosure.data.RAW!AB173 &amp; ""</f>
        <v>5</v>
      </c>
      <c r="AA173" s="178" t="str">
        <f>Exclosure.data.RAW!AC173 &amp; ""</f>
        <v>30</v>
      </c>
      <c r="AB173" s="181" t="str">
        <f>Exclosure.data.RAW!AH173 &amp; ""</f>
        <v>8.57</v>
      </c>
      <c r="AC173" s="181" t="str">
        <f>Exclosure.data.RAW!AK173 &amp; ""</f>
        <v>26.38</v>
      </c>
      <c r="AD173" s="181">
        <f>Exclosure.data.RAW!BH173</f>
        <v>34.950000000000003</v>
      </c>
      <c r="AE173" s="181" t="str">
        <f>Exclosure.data.RAW!AN173 &amp; ""</f>
        <v>1.3</v>
      </c>
      <c r="AF173" s="181" t="str">
        <f>Exclosure.data.RAW!AO173 &amp; ""</f>
        <v/>
      </c>
      <c r="AG173" s="181" t="str">
        <f>Exclosure.data.RAW!AP173 &amp; ""</f>
        <v/>
      </c>
      <c r="AH173" s="181" t="str">
        <f>Exclosure.data.RAW!AQ173 &amp; ""</f>
        <v/>
      </c>
      <c r="AI173" s="181" t="str">
        <f>Exclosure.data.RAW!AR173 &amp; ""</f>
        <v>0.09</v>
      </c>
      <c r="AJ173" s="181" t="str">
        <f>Exclosure.data.RAW!AS173 &amp; ""</f>
        <v/>
      </c>
      <c r="AK173" s="181" t="str">
        <f>Exclosure.data.RAW!AT173 &amp; ""</f>
        <v/>
      </c>
      <c r="AL173" s="181" t="str">
        <f>Exclosure.data.RAW!AU173 &amp; ""</f>
        <v/>
      </c>
      <c r="AM173" s="181" t="str">
        <f>Exclosure.data.RAW!AV173 &amp; ""</f>
        <v>2.63</v>
      </c>
      <c r="AN173" s="181" t="str">
        <f>Exclosure.data.RAW!AW173 &amp; ""</f>
        <v/>
      </c>
      <c r="AO173" s="181" t="str">
        <f>Exclosure.data.RAW!AX173 &amp; ""</f>
        <v/>
      </c>
      <c r="AP173" s="181" t="str">
        <f>Exclosure.data.RAW!AY173 &amp; ""</f>
        <v/>
      </c>
      <c r="AQ173" s="181" t="str">
        <f>Exclosure.data.RAW!AZ173 &amp; ""</f>
        <v>0.06</v>
      </c>
      <c r="AR173" s="181" t="str">
        <f>Exclosure.data.RAW!BA173 &amp; ""</f>
        <v/>
      </c>
      <c r="AS173" s="181" t="str">
        <f>Exclosure.data.RAW!BB173 &amp; ""</f>
        <v/>
      </c>
      <c r="AT173" s="181" t="str">
        <f>Exclosure.data.RAW!BC173 &amp; ""</f>
        <v/>
      </c>
      <c r="AU173" s="54">
        <f>Exclosure.data.RAW!BD173</f>
        <v>1.3</v>
      </c>
      <c r="AV173" s="54">
        <f>Exclosure.data.RAW!BE173</f>
        <v>0.09</v>
      </c>
      <c r="AW173" s="54">
        <f>Exclosure.data.RAW!BF173</f>
        <v>2.63</v>
      </c>
      <c r="AX173" s="54">
        <f>Exclosure.data.RAW!BG173</f>
        <v>0.06</v>
      </c>
    </row>
    <row r="174" spans="1:50" x14ac:dyDescent="0.25">
      <c r="A174" s="12" t="str">
        <f>Exclosure.data.RAW!A174</f>
        <v>WET_P_1_EX_H4</v>
      </c>
      <c r="B174" s="4" t="str">
        <f>Exclosure.data.RAW!B174</f>
        <v>WET_P_1_H4</v>
      </c>
      <c r="C174" s="4" t="str">
        <f>Exclosure.data.RAW!C174</f>
        <v>WET_P</v>
      </c>
      <c r="D174" s="4" t="str">
        <f>Exclosure.data.RAW!D174</f>
        <v>WET_P_1</v>
      </c>
      <c r="E174" s="4" t="str">
        <f>Exclosure.data.RAW!E174</f>
        <v>Mwantimba</v>
      </c>
      <c r="F174" s="12" t="str">
        <f>Exclosure.data.RAW!F174</f>
        <v>WET</v>
      </c>
      <c r="G174" s="12" t="str">
        <f>Exclosure.data.RAW!G174</f>
        <v>P</v>
      </c>
      <c r="H174" s="22">
        <f>Exclosure.data.RAW!H174</f>
        <v>1</v>
      </c>
      <c r="I174" s="12" t="str">
        <f>Exclosure.data.RAW!I174</f>
        <v>EX</v>
      </c>
      <c r="J174" s="12" t="str">
        <f>Exclosure.data.RAW!J174</f>
        <v>H4</v>
      </c>
      <c r="K174" s="21">
        <f>Exclosure.data.RAW!K174</f>
        <v>957</v>
      </c>
      <c r="L174" s="75">
        <f>Exclosure.data.RAW!L174</f>
        <v>-2.3500519620000002</v>
      </c>
      <c r="M174" s="75">
        <f>Exclosure.data.RAW!M174</f>
        <v>34.049975992999997</v>
      </c>
      <c r="N174" s="19">
        <f>Exclosure.data.RAW!N174</f>
        <v>42939</v>
      </c>
      <c r="O174" s="19">
        <f>Exclosure.data.RAW!O174</f>
        <v>43008</v>
      </c>
      <c r="P174" s="22" t="str">
        <f>Exclosure.data.RAW!P174 &amp; ""</f>
        <v>69</v>
      </c>
      <c r="Q174" s="52" t="str">
        <f>Exclosure.data.RAW!Q174 &amp; ""</f>
        <v>136.27214243</v>
      </c>
      <c r="R174" s="52" t="str">
        <f>Exclosure.data.RAW!R174 &amp; ""</f>
        <v>1048.709490346</v>
      </c>
      <c r="S174" s="68" t="str">
        <f>Exclosure.data.RAW!S174</f>
        <v>Chr.ori</v>
      </c>
      <c r="T174" s="180" t="str">
        <f>Exclosure.data.RAW!T174 &amp; ""</f>
        <v>1.6</v>
      </c>
      <c r="U174" s="180" t="str">
        <f>Exclosure.data.RAW!U174 &amp; ""</f>
        <v>2</v>
      </c>
      <c r="V174" s="180" t="str">
        <f>Exclosure.data.RAW!V174 &amp; ""</f>
        <v>35</v>
      </c>
      <c r="W174" s="180" t="str">
        <f>Exclosure.data.RAW!W174 &amp; ""</f>
        <v>45</v>
      </c>
      <c r="X174" s="178" t="str">
        <f>Exclosure.data.RAW!Z174 &amp; ""</f>
        <v>0.25</v>
      </c>
      <c r="Y174" s="178" t="str">
        <f>Exclosure.data.RAW!AA174 &amp; ""</f>
        <v>1.7</v>
      </c>
      <c r="Z174" s="178" t="str">
        <f>Exclosure.data.RAW!AB174 &amp; ""</f>
        <v>34</v>
      </c>
      <c r="AA174" s="178" t="str">
        <f>Exclosure.data.RAW!AC174 &amp; ""</f>
        <v>37</v>
      </c>
      <c r="AB174" s="181" t="str">
        <f>Exclosure.data.RAW!AH174 &amp; ""</f>
        <v>22.77</v>
      </c>
      <c r="AC174" s="181" t="str">
        <f>Exclosure.data.RAW!AK174 &amp; ""</f>
        <v>1.19</v>
      </c>
      <c r="AD174" s="181">
        <f>Exclosure.data.RAW!BH174</f>
        <v>23.96</v>
      </c>
      <c r="AE174" s="181" t="str">
        <f>Exclosure.data.RAW!AN174 &amp; ""</f>
        <v>4.03</v>
      </c>
      <c r="AF174" s="181" t="str">
        <f>Exclosure.data.RAW!AO174 &amp; ""</f>
        <v/>
      </c>
      <c r="AG174" s="181" t="str">
        <f>Exclosure.data.RAW!AP174 &amp; ""</f>
        <v/>
      </c>
      <c r="AH174" s="181" t="str">
        <f>Exclosure.data.RAW!AQ174 &amp; ""</f>
        <v/>
      </c>
      <c r="AI174" s="181" t="str">
        <f>Exclosure.data.RAW!AR174 &amp; ""</f>
        <v>0.15</v>
      </c>
      <c r="AJ174" s="181" t="str">
        <f>Exclosure.data.RAW!AS174 &amp; ""</f>
        <v/>
      </c>
      <c r="AK174" s="181" t="str">
        <f>Exclosure.data.RAW!AT174 &amp; ""</f>
        <v>0.17</v>
      </c>
      <c r="AL174" s="181" t="str">
        <f>Exclosure.data.RAW!AU174 &amp; ""</f>
        <v/>
      </c>
      <c r="AM174" s="181" t="str">
        <f>Exclosure.data.RAW!AV174 &amp; ""</f>
        <v/>
      </c>
      <c r="AN174" s="181" t="str">
        <f>Exclosure.data.RAW!AW174 &amp; ""</f>
        <v/>
      </c>
      <c r="AO174" s="181" t="str">
        <f>Exclosure.data.RAW!AX174 &amp; ""</f>
        <v/>
      </c>
      <c r="AP174" s="181" t="str">
        <f>Exclosure.data.RAW!AY174 &amp; ""</f>
        <v/>
      </c>
      <c r="AQ174" s="181" t="str">
        <f>Exclosure.data.RAW!AZ174 &amp; ""</f>
        <v/>
      </c>
      <c r="AR174" s="181" t="str">
        <f>Exclosure.data.RAW!BA174 &amp; ""</f>
        <v/>
      </c>
      <c r="AS174" s="181" t="str">
        <f>Exclosure.data.RAW!BB174 &amp; ""</f>
        <v>0.14</v>
      </c>
      <c r="AT174" s="181" t="str">
        <f>Exclosure.data.RAW!BC174 &amp; ""</f>
        <v/>
      </c>
      <c r="AU174" s="54">
        <f>Exclosure.data.RAW!BD174</f>
        <v>4.03</v>
      </c>
      <c r="AV174" s="54">
        <f>Exclosure.data.RAW!BE174</f>
        <v>0.17</v>
      </c>
      <c r="AW174" s="54" t="str">
        <f>Exclosure.data.RAW!BF174</f>
        <v/>
      </c>
      <c r="AX174" s="54">
        <f>Exclosure.data.RAW!BG174</f>
        <v>0.14000000000000001</v>
      </c>
    </row>
    <row r="175" spans="1:50" x14ac:dyDescent="0.25">
      <c r="A175" s="12" t="str">
        <f>Exclosure.data.RAW!A175</f>
        <v>WET_P_1_OP_H4</v>
      </c>
      <c r="B175" s="4" t="str">
        <f>Exclosure.data.RAW!B175</f>
        <v>WET_P_1_H4</v>
      </c>
      <c r="C175" s="4" t="str">
        <f>Exclosure.data.RAW!C175</f>
        <v>WET_P</v>
      </c>
      <c r="D175" s="4" t="str">
        <f>Exclosure.data.RAW!D175</f>
        <v>WET_P_1</v>
      </c>
      <c r="E175" s="4" t="str">
        <f>Exclosure.data.RAW!E175</f>
        <v>Mwantimba</v>
      </c>
      <c r="F175" s="12" t="str">
        <f>Exclosure.data.RAW!F175</f>
        <v>WET</v>
      </c>
      <c r="G175" s="12" t="str">
        <f>Exclosure.data.RAW!G175</f>
        <v>P</v>
      </c>
      <c r="H175" s="22">
        <f>Exclosure.data.RAW!H175</f>
        <v>1</v>
      </c>
      <c r="I175" s="12" t="str">
        <f>Exclosure.data.RAW!I175</f>
        <v>OP</v>
      </c>
      <c r="J175" s="12" t="str">
        <f>Exclosure.data.RAW!J175</f>
        <v>H4</v>
      </c>
      <c r="K175" s="21">
        <f>Exclosure.data.RAW!K175</f>
        <v>957</v>
      </c>
      <c r="L175" s="75">
        <f>Exclosure.data.RAW!L175</f>
        <v>-2.3500519620000002</v>
      </c>
      <c r="M175" s="75">
        <f>Exclosure.data.RAW!M175</f>
        <v>34.049975992999997</v>
      </c>
      <c r="N175" s="19">
        <f>Exclosure.data.RAW!N175</f>
        <v>42939</v>
      </c>
      <c r="O175" s="19">
        <f>Exclosure.data.RAW!O175</f>
        <v>43008</v>
      </c>
      <c r="P175" s="22" t="str">
        <f>Exclosure.data.RAW!P175 &amp; ""</f>
        <v>69</v>
      </c>
      <c r="Q175" s="52" t="str">
        <f>Exclosure.data.RAW!Q175 &amp; ""</f>
        <v>136.27214243</v>
      </c>
      <c r="R175" s="52" t="str">
        <f>Exclosure.data.RAW!R175 &amp; ""</f>
        <v>1184.981632776</v>
      </c>
      <c r="S175" s="68" t="str">
        <f>Exclosure.data.RAW!S175</f>
        <v>Chr.ori</v>
      </c>
      <c r="T175" s="180" t="str">
        <f>Exclosure.data.RAW!T175 &amp; ""</f>
        <v>1.3</v>
      </c>
      <c r="U175" s="180" t="str">
        <f>Exclosure.data.RAW!U175 &amp; ""</f>
        <v>1.2</v>
      </c>
      <c r="V175" s="180" t="str">
        <f>Exclosure.data.RAW!V175 &amp; ""</f>
        <v>35</v>
      </c>
      <c r="W175" s="180" t="str">
        <f>Exclosure.data.RAW!W175 &amp; ""</f>
        <v>40</v>
      </c>
      <c r="X175" s="178" t="str">
        <f>Exclosure.data.RAW!Z175 &amp; ""</f>
        <v>0</v>
      </c>
      <c r="Y175" s="178" t="str">
        <f>Exclosure.data.RAW!AA175 &amp; ""</f>
        <v>1.7</v>
      </c>
      <c r="Z175" s="178" t="str">
        <f>Exclosure.data.RAW!AB175 &amp; ""</f>
        <v>28</v>
      </c>
      <c r="AA175" s="178" t="str">
        <f>Exclosure.data.RAW!AC175 &amp; ""</f>
        <v>30</v>
      </c>
      <c r="AB175" s="181" t="str">
        <f>Exclosure.data.RAW!AH175 &amp; ""</f>
        <v>34.5</v>
      </c>
      <c r="AC175" s="181" t="str">
        <f>Exclosure.data.RAW!AK175 &amp; ""</f>
        <v>0.94</v>
      </c>
      <c r="AD175" s="181">
        <f>Exclosure.data.RAW!BH175</f>
        <v>35.44</v>
      </c>
      <c r="AE175" s="181" t="str">
        <f>Exclosure.data.RAW!AN175 &amp; ""</f>
        <v>4.06</v>
      </c>
      <c r="AF175" s="181" t="str">
        <f>Exclosure.data.RAW!AO175 &amp; ""</f>
        <v/>
      </c>
      <c r="AG175" s="181" t="str">
        <f>Exclosure.data.RAW!AP175 &amp; ""</f>
        <v/>
      </c>
      <c r="AH175" s="181" t="str">
        <f>Exclosure.data.RAW!AQ175 &amp; ""</f>
        <v/>
      </c>
      <c r="AI175" s="181" t="str">
        <f>Exclosure.data.RAW!AR175 &amp; ""</f>
        <v>0.08</v>
      </c>
      <c r="AJ175" s="181" t="str">
        <f>Exclosure.data.RAW!AS175 &amp; ""</f>
        <v/>
      </c>
      <c r="AK175" s="181" t="str">
        <f>Exclosure.data.RAW!AT175 &amp; ""</f>
        <v/>
      </c>
      <c r="AL175" s="181" t="str">
        <f>Exclosure.data.RAW!AU175 &amp; ""</f>
        <v/>
      </c>
      <c r="AM175" s="181" t="str">
        <f>Exclosure.data.RAW!AV175 &amp; ""</f>
        <v/>
      </c>
      <c r="AN175" s="181" t="str">
        <f>Exclosure.data.RAW!AW175 &amp; ""</f>
        <v/>
      </c>
      <c r="AO175" s="181" t="str">
        <f>Exclosure.data.RAW!AX175 &amp; ""</f>
        <v/>
      </c>
      <c r="AP175" s="181" t="str">
        <f>Exclosure.data.RAW!AY175 &amp; ""</f>
        <v/>
      </c>
      <c r="AQ175" s="181" t="str">
        <f>Exclosure.data.RAW!AZ175 &amp; ""</f>
        <v/>
      </c>
      <c r="AR175" s="181" t="str">
        <f>Exclosure.data.RAW!BA175 &amp; ""</f>
        <v/>
      </c>
      <c r="AS175" s="181" t="str">
        <f>Exclosure.data.RAW!BB175 &amp; ""</f>
        <v>0.12</v>
      </c>
      <c r="AT175" s="181" t="str">
        <f>Exclosure.data.RAW!BC175 &amp; ""</f>
        <v/>
      </c>
      <c r="AU175" s="54">
        <f>Exclosure.data.RAW!BD175</f>
        <v>4.0599999999999996</v>
      </c>
      <c r="AV175" s="54">
        <f>Exclosure.data.RAW!BE175</f>
        <v>0.08</v>
      </c>
      <c r="AW175" s="54" t="str">
        <f>Exclosure.data.RAW!BF175</f>
        <v/>
      </c>
      <c r="AX175" s="54">
        <f>Exclosure.data.RAW!BG175</f>
        <v>0.12</v>
      </c>
    </row>
    <row r="176" spans="1:50" x14ac:dyDescent="0.25">
      <c r="A176" s="12" t="str">
        <f>Exclosure.data.RAW!A176</f>
        <v>WET_P_2_EX_H4</v>
      </c>
      <c r="B176" s="4" t="str">
        <f>Exclosure.data.RAW!B176</f>
        <v>WET_P_2_H4</v>
      </c>
      <c r="C176" s="4" t="str">
        <f>Exclosure.data.RAW!C176</f>
        <v>WET_P</v>
      </c>
      <c r="D176" s="4" t="str">
        <f>Exclosure.data.RAW!D176</f>
        <v>WET_P_2</v>
      </c>
      <c r="E176" s="4" t="str">
        <f>Exclosure.data.RAW!E176</f>
        <v>Mwantimba</v>
      </c>
      <c r="F176" s="12" t="str">
        <f>Exclosure.data.RAW!F176</f>
        <v>WET</v>
      </c>
      <c r="G176" s="12" t="str">
        <f>Exclosure.data.RAW!G176</f>
        <v>P</v>
      </c>
      <c r="H176" s="22">
        <f>Exclosure.data.RAW!H176</f>
        <v>2</v>
      </c>
      <c r="I176" s="12" t="str">
        <f>Exclosure.data.RAW!I176</f>
        <v>EX</v>
      </c>
      <c r="J176" s="12" t="str">
        <f>Exclosure.data.RAW!J176</f>
        <v>H4</v>
      </c>
      <c r="K176" s="21">
        <f>Exclosure.data.RAW!K176</f>
        <v>959</v>
      </c>
      <c r="L176" s="75">
        <f>Exclosure.data.RAW!L176</f>
        <v>-2.3484879830000001</v>
      </c>
      <c r="M176" s="75">
        <f>Exclosure.data.RAW!M176</f>
        <v>34.050110019999998</v>
      </c>
      <c r="N176" s="19">
        <f>Exclosure.data.RAW!N176</f>
        <v>42939</v>
      </c>
      <c r="O176" s="19">
        <f>Exclosure.data.RAW!O176</f>
        <v>43008</v>
      </c>
      <c r="P176" s="22" t="str">
        <f>Exclosure.data.RAW!P176 &amp; ""</f>
        <v>69</v>
      </c>
      <c r="Q176" s="52" t="str">
        <f>Exclosure.data.RAW!Q176 &amp; ""</f>
        <v>136.27214243</v>
      </c>
      <c r="R176" s="52" t="str">
        <f>Exclosure.data.RAW!R176 &amp; ""</f>
        <v>1048.709490346</v>
      </c>
      <c r="S176" s="68" t="str">
        <f>Exclosure.data.RAW!S176</f>
        <v>Chr.ori</v>
      </c>
      <c r="T176" s="180" t="str">
        <f>Exclosure.data.RAW!T176 &amp; ""</f>
        <v>1.7</v>
      </c>
      <c r="U176" s="180" t="str">
        <f>Exclosure.data.RAW!U176 &amp; ""</f>
        <v>3</v>
      </c>
      <c r="V176" s="180" t="str">
        <f>Exclosure.data.RAW!V176 &amp; ""</f>
        <v>30</v>
      </c>
      <c r="W176" s="180" t="str">
        <f>Exclosure.data.RAW!W176 &amp; ""</f>
        <v>40</v>
      </c>
      <c r="X176" s="178" t="str">
        <f>Exclosure.data.RAW!Z176 &amp; ""</f>
        <v>2</v>
      </c>
      <c r="Y176" s="178" t="str">
        <f>Exclosure.data.RAW!AA176 &amp; ""</f>
        <v>2.3</v>
      </c>
      <c r="Z176" s="178" t="str">
        <f>Exclosure.data.RAW!AB176 &amp; ""</f>
        <v>43</v>
      </c>
      <c r="AA176" s="178" t="str">
        <f>Exclosure.data.RAW!AC176 &amp; ""</f>
        <v>55</v>
      </c>
      <c r="AB176" s="181" t="str">
        <f>Exclosure.data.RAW!AH176 &amp; ""</f>
        <v>20.96</v>
      </c>
      <c r="AC176" s="181" t="str">
        <f>Exclosure.data.RAW!AK176 &amp; ""</f>
        <v>5.82</v>
      </c>
      <c r="AD176" s="181">
        <f>Exclosure.data.RAW!BH176</f>
        <v>26.78</v>
      </c>
      <c r="AE176" s="181" t="str">
        <f>Exclosure.data.RAW!AN176 &amp; ""</f>
        <v/>
      </c>
      <c r="AF176" s="181" t="str">
        <f>Exclosure.data.RAW!AO176 &amp; ""</f>
        <v/>
      </c>
      <c r="AG176" s="181" t="str">
        <f>Exclosure.data.RAW!AP176 &amp; ""</f>
        <v/>
      </c>
      <c r="AH176" s="181" t="str">
        <f>Exclosure.data.RAW!AQ176 &amp; ""</f>
        <v/>
      </c>
      <c r="AI176" s="181" t="str">
        <f>Exclosure.data.RAW!AR176 &amp; ""</f>
        <v/>
      </c>
      <c r="AJ176" s="181" t="str">
        <f>Exclosure.data.RAW!AS176 &amp; ""</f>
        <v/>
      </c>
      <c r="AK176" s="181" t="str">
        <f>Exclosure.data.RAW!AT176 &amp; ""</f>
        <v>0.2</v>
      </c>
      <c r="AL176" s="181" t="str">
        <f>Exclosure.data.RAW!AU176 &amp; ""</f>
        <v/>
      </c>
      <c r="AM176" s="181" t="str">
        <f>Exclosure.data.RAW!AV176 &amp; ""</f>
        <v/>
      </c>
      <c r="AN176" s="181" t="str">
        <f>Exclosure.data.RAW!AW176 &amp; ""</f>
        <v/>
      </c>
      <c r="AO176" s="181" t="str">
        <f>Exclosure.data.RAW!AX176 &amp; ""</f>
        <v/>
      </c>
      <c r="AP176" s="181" t="str">
        <f>Exclosure.data.RAW!AY176 &amp; ""</f>
        <v/>
      </c>
      <c r="AQ176" s="181" t="str">
        <f>Exclosure.data.RAW!AZ176 &amp; ""</f>
        <v/>
      </c>
      <c r="AR176" s="181" t="str">
        <f>Exclosure.data.RAW!BA176 &amp; ""</f>
        <v/>
      </c>
      <c r="AS176" s="181" t="str">
        <f>Exclosure.data.RAW!BB176 &amp; ""</f>
        <v>0.24</v>
      </c>
      <c r="AT176" s="181" t="str">
        <f>Exclosure.data.RAW!BC176 &amp; ""</f>
        <v/>
      </c>
      <c r="AU176" s="54" t="str">
        <f>Exclosure.data.RAW!BD176</f>
        <v/>
      </c>
      <c r="AV176" s="54">
        <f>Exclosure.data.RAW!BE176</f>
        <v>0.2</v>
      </c>
      <c r="AW176" s="54" t="str">
        <f>Exclosure.data.RAW!BF176</f>
        <v/>
      </c>
      <c r="AX176" s="54">
        <f>Exclosure.data.RAW!BG176</f>
        <v>0.24</v>
      </c>
    </row>
    <row r="177" spans="1:50" x14ac:dyDescent="0.25">
      <c r="A177" s="12" t="str">
        <f>Exclosure.data.RAW!A177</f>
        <v>WET_P_2_OP_H4</v>
      </c>
      <c r="B177" s="4" t="str">
        <f>Exclosure.data.RAW!B177</f>
        <v>WET_P_2_H4</v>
      </c>
      <c r="C177" s="4" t="str">
        <f>Exclosure.data.RAW!C177</f>
        <v>WET_P</v>
      </c>
      <c r="D177" s="4" t="str">
        <f>Exclosure.data.RAW!D177</f>
        <v>WET_P_2</v>
      </c>
      <c r="E177" s="4" t="str">
        <f>Exclosure.data.RAW!E177</f>
        <v>Mwantimba</v>
      </c>
      <c r="F177" s="12" t="str">
        <f>Exclosure.data.RAW!F177</f>
        <v>WET</v>
      </c>
      <c r="G177" s="12" t="str">
        <f>Exclosure.data.RAW!G177</f>
        <v>P</v>
      </c>
      <c r="H177" s="22">
        <f>Exclosure.data.RAW!H177</f>
        <v>2</v>
      </c>
      <c r="I177" s="12" t="str">
        <f>Exclosure.data.RAW!I177</f>
        <v>OP</v>
      </c>
      <c r="J177" s="12" t="str">
        <f>Exclosure.data.RAW!J177</f>
        <v>H4</v>
      </c>
      <c r="K177" s="21">
        <f>Exclosure.data.RAW!K177</f>
        <v>959</v>
      </c>
      <c r="L177" s="75">
        <f>Exclosure.data.RAW!L177</f>
        <v>-2.3484879830000001</v>
      </c>
      <c r="M177" s="75">
        <f>Exclosure.data.RAW!M177</f>
        <v>34.050110019999998</v>
      </c>
      <c r="N177" s="19">
        <f>Exclosure.data.RAW!N177</f>
        <v>42939</v>
      </c>
      <c r="O177" s="19">
        <f>Exclosure.data.RAW!O177</f>
        <v>43008</v>
      </c>
      <c r="P177" s="22" t="str">
        <f>Exclosure.data.RAW!P177 &amp; ""</f>
        <v>69</v>
      </c>
      <c r="Q177" s="52" t="str">
        <f>Exclosure.data.RAW!Q177 &amp; ""</f>
        <v>136.27214243</v>
      </c>
      <c r="R177" s="52" t="str">
        <f>Exclosure.data.RAW!R177 &amp; ""</f>
        <v>1184.981632776</v>
      </c>
      <c r="S177" s="68" t="str">
        <f>Exclosure.data.RAW!S177</f>
        <v>Chr.ori</v>
      </c>
      <c r="T177" s="180" t="str">
        <f>Exclosure.data.RAW!T177 &amp; ""</f>
        <v>1.5</v>
      </c>
      <c r="U177" s="180" t="str">
        <f>Exclosure.data.RAW!U177 &amp; ""</f>
        <v>1.2</v>
      </c>
      <c r="V177" s="180" t="str">
        <f>Exclosure.data.RAW!V177 &amp; ""</f>
        <v>38</v>
      </c>
      <c r="W177" s="180" t="str">
        <f>Exclosure.data.RAW!W177 &amp; ""</f>
        <v>45</v>
      </c>
      <c r="X177" s="178" t="str">
        <f>Exclosure.data.RAW!Z177 &amp; ""</f>
        <v>0</v>
      </c>
      <c r="Y177" s="178" t="str">
        <f>Exclosure.data.RAW!AA177 &amp; ""</f>
        <v>1.4</v>
      </c>
      <c r="Z177" s="178" t="str">
        <f>Exclosure.data.RAW!AB177 &amp; ""</f>
        <v>21</v>
      </c>
      <c r="AA177" s="178" t="str">
        <f>Exclosure.data.RAW!AC177 &amp; ""</f>
        <v>25</v>
      </c>
      <c r="AB177" s="181" t="str">
        <f>Exclosure.data.RAW!AH177 &amp; ""</f>
        <v>17.9</v>
      </c>
      <c r="AC177" s="181" t="str">
        <f>Exclosure.data.RAW!AK177 &amp; ""</f>
        <v>1.11</v>
      </c>
      <c r="AD177" s="181">
        <f>Exclosure.data.RAW!BH177</f>
        <v>19.009999999999998</v>
      </c>
      <c r="AE177" s="181" t="str">
        <f>Exclosure.data.RAW!AN177 &amp; ""</f>
        <v>3.75</v>
      </c>
      <c r="AF177" s="181" t="str">
        <f>Exclosure.data.RAW!AO177 &amp; ""</f>
        <v/>
      </c>
      <c r="AG177" s="181" t="str">
        <f>Exclosure.data.RAW!AP177 &amp; ""</f>
        <v/>
      </c>
      <c r="AH177" s="181" t="str">
        <f>Exclosure.data.RAW!AQ177 &amp; ""</f>
        <v/>
      </c>
      <c r="AI177" s="181" t="str">
        <f>Exclosure.data.RAW!AR177 &amp; ""</f>
        <v>0.14</v>
      </c>
      <c r="AJ177" s="181" t="str">
        <f>Exclosure.data.RAW!AS177 &amp; ""</f>
        <v/>
      </c>
      <c r="AK177" s="181" t="str">
        <f>Exclosure.data.RAW!AT177 &amp; ""</f>
        <v/>
      </c>
      <c r="AL177" s="181" t="str">
        <f>Exclosure.data.RAW!AU177 &amp; ""</f>
        <v/>
      </c>
      <c r="AM177" s="181" t="str">
        <f>Exclosure.data.RAW!AV177 &amp; ""</f>
        <v/>
      </c>
      <c r="AN177" s="181" t="str">
        <f>Exclosure.data.RAW!AW177 &amp; ""</f>
        <v/>
      </c>
      <c r="AO177" s="181" t="str">
        <f>Exclosure.data.RAW!AX177 &amp; ""</f>
        <v/>
      </c>
      <c r="AP177" s="181" t="str">
        <f>Exclosure.data.RAW!AY177 &amp; ""</f>
        <v/>
      </c>
      <c r="AQ177" s="181" t="str">
        <f>Exclosure.data.RAW!AZ177 &amp; ""</f>
        <v/>
      </c>
      <c r="AR177" s="181" t="str">
        <f>Exclosure.data.RAW!BA177 &amp; ""</f>
        <v/>
      </c>
      <c r="AS177" s="181" t="str">
        <f>Exclosure.data.RAW!BB177 &amp; ""</f>
        <v>0.16</v>
      </c>
      <c r="AT177" s="181" t="str">
        <f>Exclosure.data.RAW!BC177 &amp; ""</f>
        <v/>
      </c>
      <c r="AU177" s="54">
        <f>Exclosure.data.RAW!BD177</f>
        <v>3.75</v>
      </c>
      <c r="AV177" s="54">
        <f>Exclosure.data.RAW!BE177</f>
        <v>0.14000000000000001</v>
      </c>
      <c r="AW177" s="54" t="str">
        <f>Exclosure.data.RAW!BF177</f>
        <v/>
      </c>
      <c r="AX177" s="54">
        <f>Exclosure.data.RAW!BG177</f>
        <v>0.16</v>
      </c>
    </row>
    <row r="178" spans="1:50" x14ac:dyDescent="0.25">
      <c r="A178" s="12" t="str">
        <f>Exclosure.data.RAW!A178</f>
        <v>WET_P_3_EX_H4</v>
      </c>
      <c r="B178" s="4" t="str">
        <f>Exclosure.data.RAW!B178</f>
        <v>WET_P_3_H4</v>
      </c>
      <c r="C178" s="4" t="str">
        <f>Exclosure.data.RAW!C178</f>
        <v>WET_P</v>
      </c>
      <c r="D178" s="4" t="str">
        <f>Exclosure.data.RAW!D178</f>
        <v>WET_P_3</v>
      </c>
      <c r="E178" s="4" t="str">
        <f>Exclosure.data.RAW!E178</f>
        <v>Mwantimba</v>
      </c>
      <c r="F178" s="12" t="str">
        <f>Exclosure.data.RAW!F178</f>
        <v>WET</v>
      </c>
      <c r="G178" s="12" t="str">
        <f>Exclosure.data.RAW!G178</f>
        <v>P</v>
      </c>
      <c r="H178" s="22">
        <f>Exclosure.data.RAW!H178</f>
        <v>3</v>
      </c>
      <c r="I178" s="12" t="str">
        <f>Exclosure.data.RAW!I178</f>
        <v>EX</v>
      </c>
      <c r="J178" s="12" t="str">
        <f>Exclosure.data.RAW!J178</f>
        <v>H4</v>
      </c>
      <c r="K178" s="21">
        <f>Exclosure.data.RAW!K178</f>
        <v>1022</v>
      </c>
      <c r="L178" s="75">
        <f>Exclosure.data.RAW!L178</f>
        <v>-2.3672930339999998</v>
      </c>
      <c r="M178" s="75">
        <f>Exclosure.data.RAW!M178</f>
        <v>34.062509034000001</v>
      </c>
      <c r="N178" s="19">
        <f>Exclosure.data.RAW!N178</f>
        <v>42939</v>
      </c>
      <c r="O178" s="19">
        <f>Exclosure.data.RAW!O178</f>
        <v>43008</v>
      </c>
      <c r="P178" s="22" t="str">
        <f>Exclosure.data.RAW!P178 &amp; ""</f>
        <v>69</v>
      </c>
      <c r="Q178" s="52" t="str">
        <f>Exclosure.data.RAW!Q178 &amp; ""</f>
        <v>136.27214243</v>
      </c>
      <c r="R178" s="52" t="str">
        <f>Exclosure.data.RAW!R178 &amp; ""</f>
        <v>1048.709490346</v>
      </c>
      <c r="S178" s="68" t="str">
        <f>Exclosure.data.RAW!S178</f>
        <v>Chr.ori</v>
      </c>
      <c r="T178" s="180" t="str">
        <f>Exclosure.data.RAW!T178 &amp; ""</f>
        <v>1.8</v>
      </c>
      <c r="U178" s="180" t="str">
        <f>Exclosure.data.RAW!U178 &amp; ""</f>
        <v>4.4</v>
      </c>
      <c r="V178" s="180" t="str">
        <f>Exclosure.data.RAW!V178 &amp; ""</f>
        <v>25</v>
      </c>
      <c r="W178" s="180" t="str">
        <f>Exclosure.data.RAW!W178 &amp; ""</f>
        <v>60</v>
      </c>
      <c r="X178" s="178" t="str">
        <f>Exclosure.data.RAW!Z178 &amp; ""</f>
        <v>1.5</v>
      </c>
      <c r="Y178" s="178" t="str">
        <f>Exclosure.data.RAW!AA178 &amp; ""</f>
        <v>2.6</v>
      </c>
      <c r="Z178" s="178" t="str">
        <f>Exclosure.data.RAW!AB178 &amp; ""</f>
        <v>27</v>
      </c>
      <c r="AA178" s="178" t="str">
        <f>Exclosure.data.RAW!AC178 &amp; ""</f>
        <v>48</v>
      </c>
      <c r="AB178" s="181" t="str">
        <f>Exclosure.data.RAW!AH178 &amp; ""</f>
        <v>13.18</v>
      </c>
      <c r="AC178" s="181" t="str">
        <f>Exclosure.data.RAW!AK178 &amp; ""</f>
        <v>5.38</v>
      </c>
      <c r="AD178" s="181">
        <f>Exclosure.data.RAW!BH178</f>
        <v>18.559999999999999</v>
      </c>
      <c r="AE178" s="181" t="str">
        <f>Exclosure.data.RAW!AN178 &amp; ""</f>
        <v>2.49</v>
      </c>
      <c r="AF178" s="181" t="str">
        <f>Exclosure.data.RAW!AO178 &amp; ""</f>
        <v/>
      </c>
      <c r="AG178" s="181" t="str">
        <f>Exclosure.data.RAW!AP178 &amp; ""</f>
        <v/>
      </c>
      <c r="AH178" s="181" t="str">
        <f>Exclosure.data.RAW!AQ178 &amp; ""</f>
        <v/>
      </c>
      <c r="AI178" s="181" t="str">
        <f>Exclosure.data.RAW!AR178 &amp; ""</f>
        <v>0.18</v>
      </c>
      <c r="AJ178" s="181" t="str">
        <f>Exclosure.data.RAW!AS178 &amp; ""</f>
        <v/>
      </c>
      <c r="AK178" s="181" t="str">
        <f>Exclosure.data.RAW!AT178 &amp; ""</f>
        <v/>
      </c>
      <c r="AL178" s="181" t="str">
        <f>Exclosure.data.RAW!AU178 &amp; ""</f>
        <v/>
      </c>
      <c r="AM178" s="181" t="str">
        <f>Exclosure.data.RAW!AV178 &amp; ""</f>
        <v/>
      </c>
      <c r="AN178" s="181" t="str">
        <f>Exclosure.data.RAW!AW178 &amp; ""</f>
        <v/>
      </c>
      <c r="AO178" s="181" t="str">
        <f>Exclosure.data.RAW!AX178 &amp; ""</f>
        <v/>
      </c>
      <c r="AP178" s="181" t="str">
        <f>Exclosure.data.RAW!AY178 &amp; ""</f>
        <v/>
      </c>
      <c r="AQ178" s="181" t="str">
        <f>Exclosure.data.RAW!AZ178 &amp; ""</f>
        <v/>
      </c>
      <c r="AR178" s="181" t="str">
        <f>Exclosure.data.RAW!BA178 &amp; ""</f>
        <v/>
      </c>
      <c r="AS178" s="181" t="str">
        <f>Exclosure.data.RAW!BB178 &amp; ""</f>
        <v>0.18</v>
      </c>
      <c r="AT178" s="181" t="str">
        <f>Exclosure.data.RAW!BC178 &amp; ""</f>
        <v/>
      </c>
      <c r="AU178" s="54">
        <f>Exclosure.data.RAW!BD178</f>
        <v>2.4900000000000002</v>
      </c>
      <c r="AV178" s="54">
        <f>Exclosure.data.RAW!BE178</f>
        <v>0.18</v>
      </c>
      <c r="AW178" s="54" t="str">
        <f>Exclosure.data.RAW!BF178</f>
        <v/>
      </c>
      <c r="AX178" s="54">
        <f>Exclosure.data.RAW!BG178</f>
        <v>0.18</v>
      </c>
    </row>
    <row r="179" spans="1:50" x14ac:dyDescent="0.25">
      <c r="A179" s="12" t="str">
        <f>Exclosure.data.RAW!A179</f>
        <v>WET_P_3_OP_H4</v>
      </c>
      <c r="B179" s="4" t="str">
        <f>Exclosure.data.RAW!B179</f>
        <v>WET_P_3_H4</v>
      </c>
      <c r="C179" s="4" t="str">
        <f>Exclosure.data.RAW!C179</f>
        <v>WET_P</v>
      </c>
      <c r="D179" s="4" t="str">
        <f>Exclosure.data.RAW!D179</f>
        <v>WET_P_3</v>
      </c>
      <c r="E179" s="4" t="str">
        <f>Exclosure.data.RAW!E179</f>
        <v>Mwantimba</v>
      </c>
      <c r="F179" s="12" t="str">
        <f>Exclosure.data.RAW!F179</f>
        <v>WET</v>
      </c>
      <c r="G179" s="12" t="str">
        <f>Exclosure.data.RAW!G179</f>
        <v>P</v>
      </c>
      <c r="H179" s="22">
        <f>Exclosure.data.RAW!H179</f>
        <v>3</v>
      </c>
      <c r="I179" s="12" t="str">
        <f>Exclosure.data.RAW!I179</f>
        <v>OP</v>
      </c>
      <c r="J179" s="12" t="str">
        <f>Exclosure.data.RAW!J179</f>
        <v>H4</v>
      </c>
      <c r="K179" s="21">
        <f>Exclosure.data.RAW!K179</f>
        <v>1022</v>
      </c>
      <c r="L179" s="75">
        <f>Exclosure.data.RAW!L179</f>
        <v>-2.3672930339999998</v>
      </c>
      <c r="M179" s="75">
        <f>Exclosure.data.RAW!M179</f>
        <v>34.062509034000001</v>
      </c>
      <c r="N179" s="19">
        <f>Exclosure.data.RAW!N179</f>
        <v>42939</v>
      </c>
      <c r="O179" s="19">
        <f>Exclosure.data.RAW!O179</f>
        <v>43008</v>
      </c>
      <c r="P179" s="22" t="str">
        <f>Exclosure.data.RAW!P179 &amp; ""</f>
        <v>69</v>
      </c>
      <c r="Q179" s="52" t="str">
        <f>Exclosure.data.RAW!Q179 &amp; ""</f>
        <v>136.27214243</v>
      </c>
      <c r="R179" s="52" t="str">
        <f>Exclosure.data.RAW!R179 &amp; ""</f>
        <v>1184.981632776</v>
      </c>
      <c r="S179" s="68" t="str">
        <f>Exclosure.data.RAW!S179</f>
        <v>Chr.ori</v>
      </c>
      <c r="T179" s="180" t="str">
        <f>Exclosure.data.RAW!T179 &amp; ""</f>
        <v>2</v>
      </c>
      <c r="U179" s="180" t="str">
        <f>Exclosure.data.RAW!U179 &amp; ""</f>
        <v>14.8</v>
      </c>
      <c r="V179" s="180" t="str">
        <f>Exclosure.data.RAW!V179 &amp; ""</f>
        <v>30</v>
      </c>
      <c r="W179" s="180" t="str">
        <f>Exclosure.data.RAW!W179 &amp; ""</f>
        <v>45</v>
      </c>
      <c r="X179" s="178" t="str">
        <f>Exclosure.data.RAW!Z179 &amp; ""</f>
        <v>1.25</v>
      </c>
      <c r="Y179" s="178" t="str">
        <f>Exclosure.data.RAW!AA179 &amp; ""</f>
        <v>1.9</v>
      </c>
      <c r="Z179" s="178" t="str">
        <f>Exclosure.data.RAW!AB179 &amp; ""</f>
        <v>22</v>
      </c>
      <c r="AA179" s="178" t="str">
        <f>Exclosure.data.RAW!AC179 &amp; ""</f>
        <v>25</v>
      </c>
      <c r="AB179" s="181" t="str">
        <f>Exclosure.data.RAW!AH179 &amp; ""</f>
        <v>12.64</v>
      </c>
      <c r="AC179" s="181" t="str">
        <f>Exclosure.data.RAW!AK179 &amp; ""</f>
        <v>2.1</v>
      </c>
      <c r="AD179" s="181">
        <f>Exclosure.data.RAW!BH179</f>
        <v>14.74</v>
      </c>
      <c r="AE179" s="181" t="str">
        <f>Exclosure.data.RAW!AN179 &amp; ""</f>
        <v>3.19</v>
      </c>
      <c r="AF179" s="181" t="str">
        <f>Exclosure.data.RAW!AO179 &amp; ""</f>
        <v/>
      </c>
      <c r="AG179" s="181" t="str">
        <f>Exclosure.data.RAW!AP179 &amp; ""</f>
        <v/>
      </c>
      <c r="AH179" s="181" t="str">
        <f>Exclosure.data.RAW!AQ179 &amp; ""</f>
        <v/>
      </c>
      <c r="AI179" s="181" t="str">
        <f>Exclosure.data.RAW!AR179 &amp; ""</f>
        <v>0.06</v>
      </c>
      <c r="AJ179" s="181" t="str">
        <f>Exclosure.data.RAW!AS179 &amp; ""</f>
        <v/>
      </c>
      <c r="AK179" s="181" t="str">
        <f>Exclosure.data.RAW!AT179 &amp; ""</f>
        <v/>
      </c>
      <c r="AL179" s="181" t="str">
        <f>Exclosure.data.RAW!AU179 &amp; ""</f>
        <v/>
      </c>
      <c r="AM179" s="181" t="str">
        <f>Exclosure.data.RAW!AV179 &amp; ""</f>
        <v/>
      </c>
      <c r="AN179" s="181" t="str">
        <f>Exclosure.data.RAW!AW179 &amp; ""</f>
        <v/>
      </c>
      <c r="AO179" s="181" t="str">
        <f>Exclosure.data.RAW!AX179 &amp; ""</f>
        <v/>
      </c>
      <c r="AP179" s="181" t="str">
        <f>Exclosure.data.RAW!AY179 &amp; ""</f>
        <v/>
      </c>
      <c r="AQ179" s="181" t="str">
        <f>Exclosure.data.RAW!AZ179 &amp; ""</f>
        <v/>
      </c>
      <c r="AR179" s="181" t="str">
        <f>Exclosure.data.RAW!BA179 &amp; ""</f>
        <v/>
      </c>
      <c r="AS179" s="181" t="str">
        <f>Exclosure.data.RAW!BB179 &amp; ""</f>
        <v>0.11</v>
      </c>
      <c r="AT179" s="181" t="str">
        <f>Exclosure.data.RAW!BC179 &amp; ""</f>
        <v/>
      </c>
      <c r="AU179" s="54">
        <f>Exclosure.data.RAW!BD179</f>
        <v>3.19</v>
      </c>
      <c r="AV179" s="54">
        <f>Exclosure.data.RAW!BE179</f>
        <v>0.06</v>
      </c>
      <c r="AW179" s="54" t="str">
        <f>Exclosure.data.RAW!BF179</f>
        <v/>
      </c>
      <c r="AX179" s="54">
        <f>Exclosure.data.RAW!BG179</f>
        <v>0.11</v>
      </c>
    </row>
    <row r="180" spans="1:50" x14ac:dyDescent="0.25">
      <c r="A180" s="12" t="str">
        <f>Exclosure.data.RAW!A180</f>
        <v>WET_P_4_EX_H4</v>
      </c>
      <c r="B180" s="4" t="str">
        <f>Exclosure.data.RAW!B180</f>
        <v>WET_P_4_H4</v>
      </c>
      <c r="C180" s="4" t="str">
        <f>Exclosure.data.RAW!C180</f>
        <v>WET_P</v>
      </c>
      <c r="D180" s="4" t="str">
        <f>Exclosure.data.RAW!D180</f>
        <v>WET_P_4</v>
      </c>
      <c r="E180" s="4" t="str">
        <f>Exclosure.data.RAW!E180</f>
        <v>Mwantimba</v>
      </c>
      <c r="F180" s="12" t="str">
        <f>Exclosure.data.RAW!F180</f>
        <v>WET</v>
      </c>
      <c r="G180" s="12" t="str">
        <f>Exclosure.data.RAW!G180</f>
        <v>P</v>
      </c>
      <c r="H180" s="22">
        <f>Exclosure.data.RAW!H180</f>
        <v>4</v>
      </c>
      <c r="I180" s="12" t="str">
        <f>Exclosure.data.RAW!I180</f>
        <v>EX</v>
      </c>
      <c r="J180" s="12" t="str">
        <f>Exclosure.data.RAW!J180</f>
        <v>H4</v>
      </c>
      <c r="K180" s="21">
        <f>Exclosure.data.RAW!K180</f>
        <v>1020</v>
      </c>
      <c r="L180" s="75">
        <f>Exclosure.data.RAW!L180</f>
        <v>-2.3685700170000001</v>
      </c>
      <c r="M180" s="75">
        <f>Exclosure.data.RAW!M180</f>
        <v>34.062585980000001</v>
      </c>
      <c r="N180" s="19">
        <f>Exclosure.data.RAW!N180</f>
        <v>42939</v>
      </c>
      <c r="O180" s="19">
        <f>Exclosure.data.RAW!O180</f>
        <v>43008</v>
      </c>
      <c r="P180" s="22" t="str">
        <f>Exclosure.data.RAW!P180 &amp; ""</f>
        <v>69</v>
      </c>
      <c r="Q180" s="52" t="str">
        <f>Exclosure.data.RAW!Q180 &amp; ""</f>
        <v>136.27214243</v>
      </c>
      <c r="R180" s="52" t="str">
        <f>Exclosure.data.RAW!R180 &amp; ""</f>
        <v>964.89375727</v>
      </c>
      <c r="S180" s="68" t="str">
        <f>Exclosure.data.RAW!S180</f>
        <v>Chr.ori</v>
      </c>
      <c r="T180" s="180" t="str">
        <f>Exclosure.data.RAW!T180 &amp; ""</f>
        <v>2</v>
      </c>
      <c r="U180" s="180" t="str">
        <f>Exclosure.data.RAW!U180 &amp; ""</f>
        <v>3.6</v>
      </c>
      <c r="V180" s="180" t="str">
        <f>Exclosure.data.RAW!V180 &amp; ""</f>
        <v>20</v>
      </c>
      <c r="W180" s="180" t="str">
        <f>Exclosure.data.RAW!W180 &amp; ""</f>
        <v>40</v>
      </c>
      <c r="X180" s="178" t="str">
        <f>Exclosure.data.RAW!Z180 &amp; ""</f>
        <v>1.4</v>
      </c>
      <c r="Y180" s="178" t="str">
        <f>Exclosure.data.RAW!AA180 &amp; ""</f>
        <v>2.8</v>
      </c>
      <c r="Z180" s="178" t="str">
        <f>Exclosure.data.RAW!AB180 &amp; ""</f>
        <v>20</v>
      </c>
      <c r="AA180" s="178" t="str">
        <f>Exclosure.data.RAW!AC180 &amp; ""</f>
        <v>35</v>
      </c>
      <c r="AB180" s="181" t="str">
        <f>Exclosure.data.RAW!AH180 &amp; ""</f>
        <v>13.92</v>
      </c>
      <c r="AC180" s="181" t="str">
        <f>Exclosure.data.RAW!AK180 &amp; ""</f>
        <v>7.26</v>
      </c>
      <c r="AD180" s="181">
        <f>Exclosure.data.RAW!BH180</f>
        <v>21.18</v>
      </c>
      <c r="AE180" s="181" t="str">
        <f>Exclosure.data.RAW!AN180 &amp; ""</f>
        <v>2.84</v>
      </c>
      <c r="AF180" s="181" t="str">
        <f>Exclosure.data.RAW!AO180 &amp; ""</f>
        <v/>
      </c>
      <c r="AG180" s="181" t="str">
        <f>Exclosure.data.RAW!AP180 &amp; ""</f>
        <v/>
      </c>
      <c r="AH180" s="181" t="str">
        <f>Exclosure.data.RAW!AQ180 &amp; ""</f>
        <v/>
      </c>
      <c r="AI180" s="181" t="str">
        <f>Exclosure.data.RAW!AR180 &amp; ""</f>
        <v>0.33</v>
      </c>
      <c r="AJ180" s="181" t="str">
        <f>Exclosure.data.RAW!AS180 &amp; ""</f>
        <v/>
      </c>
      <c r="AK180" s="181" t="str">
        <f>Exclosure.data.RAW!AT180 &amp; ""</f>
        <v>0.2</v>
      </c>
      <c r="AL180" s="181" t="str">
        <f>Exclosure.data.RAW!AU180 &amp; ""</f>
        <v/>
      </c>
      <c r="AM180" s="181" t="str">
        <f>Exclosure.data.RAW!AV180 &amp; ""</f>
        <v>2.24</v>
      </c>
      <c r="AN180" s="181" t="str">
        <f>Exclosure.data.RAW!AW180 &amp; ""</f>
        <v/>
      </c>
      <c r="AO180" s="181" t="str">
        <f>Exclosure.data.RAW!AX180 &amp; ""</f>
        <v/>
      </c>
      <c r="AP180" s="181" t="str">
        <f>Exclosure.data.RAW!AY180 &amp; ""</f>
        <v/>
      </c>
      <c r="AQ180" s="181" t="str">
        <f>Exclosure.data.RAW!AZ180 &amp; ""</f>
        <v>0.09</v>
      </c>
      <c r="AR180" s="181" t="str">
        <f>Exclosure.data.RAW!BA180 &amp; ""</f>
        <v/>
      </c>
      <c r="AS180" s="181" t="str">
        <f>Exclosure.data.RAW!BB180 &amp; ""</f>
        <v/>
      </c>
      <c r="AT180" s="181" t="str">
        <f>Exclosure.data.RAW!BC180 &amp; ""</f>
        <v/>
      </c>
      <c r="AU180" s="54">
        <f>Exclosure.data.RAW!BD180</f>
        <v>2.84</v>
      </c>
      <c r="AV180" s="54">
        <f>Exclosure.data.RAW!BE180</f>
        <v>0.2</v>
      </c>
      <c r="AW180" s="54">
        <f>Exclosure.data.RAW!BF180</f>
        <v>2.2400000000000002</v>
      </c>
      <c r="AX180" s="54">
        <f>Exclosure.data.RAW!BG180</f>
        <v>0.09</v>
      </c>
    </row>
    <row r="181" spans="1:50" x14ac:dyDescent="0.25">
      <c r="A181" s="12" t="str">
        <f>Exclosure.data.RAW!A181</f>
        <v>WET_P_4_OP_H4</v>
      </c>
      <c r="B181" s="4" t="str">
        <f>Exclosure.data.RAW!B181</f>
        <v>WET_P_4_H4</v>
      </c>
      <c r="C181" s="4" t="str">
        <f>Exclosure.data.RAW!C181</f>
        <v>WET_P</v>
      </c>
      <c r="D181" s="4" t="str">
        <f>Exclosure.data.RAW!D181</f>
        <v>WET_P_4</v>
      </c>
      <c r="E181" s="4" t="str">
        <f>Exclosure.data.RAW!E181</f>
        <v>Mwantimba</v>
      </c>
      <c r="F181" s="12" t="str">
        <f>Exclosure.data.RAW!F181</f>
        <v>WET</v>
      </c>
      <c r="G181" s="12" t="str">
        <f>Exclosure.data.RAW!G181</f>
        <v>P</v>
      </c>
      <c r="H181" s="22">
        <f>Exclosure.data.RAW!H181</f>
        <v>4</v>
      </c>
      <c r="I181" s="12" t="str">
        <f>Exclosure.data.RAW!I181</f>
        <v>OP</v>
      </c>
      <c r="J181" s="12" t="str">
        <f>Exclosure.data.RAW!J181</f>
        <v>H4</v>
      </c>
      <c r="K181" s="21">
        <f>Exclosure.data.RAW!K181</f>
        <v>1020</v>
      </c>
      <c r="L181" s="75">
        <f>Exclosure.data.RAW!L181</f>
        <v>-2.3685700170000001</v>
      </c>
      <c r="M181" s="75">
        <f>Exclosure.data.RAW!M181</f>
        <v>34.062585980000001</v>
      </c>
      <c r="N181" s="19">
        <f>Exclosure.data.RAW!N181</f>
        <v>42939</v>
      </c>
      <c r="O181" s="19">
        <f>Exclosure.data.RAW!O181</f>
        <v>43008</v>
      </c>
      <c r="P181" s="22" t="str">
        <f>Exclosure.data.RAW!P181 &amp; ""</f>
        <v>69</v>
      </c>
      <c r="Q181" s="52" t="str">
        <f>Exclosure.data.RAW!Q181 &amp; ""</f>
        <v>136.27214243</v>
      </c>
      <c r="R181" s="52" t="str">
        <f>Exclosure.data.RAW!R181 &amp; ""</f>
        <v>1101.1658997</v>
      </c>
      <c r="S181" s="68" t="str">
        <f>Exclosure.data.RAW!S181</f>
        <v>Chr.ori</v>
      </c>
      <c r="T181" s="180" t="str">
        <f>Exclosure.data.RAW!T181 &amp; ""</f>
        <v>1.8</v>
      </c>
      <c r="U181" s="180" t="str">
        <f>Exclosure.data.RAW!U181 &amp; ""</f>
        <v>11.6</v>
      </c>
      <c r="V181" s="180" t="str">
        <f>Exclosure.data.RAW!V181 &amp; ""</f>
        <v>45</v>
      </c>
      <c r="W181" s="180" t="str">
        <f>Exclosure.data.RAW!W181 &amp; ""</f>
        <v>60</v>
      </c>
      <c r="X181" s="178" t="str">
        <f>Exclosure.data.RAW!Z181 &amp; ""</f>
        <v>1.5</v>
      </c>
      <c r="Y181" s="178" t="str">
        <f>Exclosure.data.RAW!AA181 &amp; ""</f>
        <v>1.4</v>
      </c>
      <c r="Z181" s="178" t="str">
        <f>Exclosure.data.RAW!AB181 &amp; ""</f>
        <v>30</v>
      </c>
      <c r="AA181" s="178" t="str">
        <f>Exclosure.data.RAW!AC181 &amp; ""</f>
        <v>40</v>
      </c>
      <c r="AB181" s="181" t="str">
        <f>Exclosure.data.RAW!AH181 &amp; ""</f>
        <v>17.63</v>
      </c>
      <c r="AC181" s="181" t="str">
        <f>Exclosure.data.RAW!AK181 &amp; ""</f>
        <v>12.43</v>
      </c>
      <c r="AD181" s="181">
        <f>Exclosure.data.RAW!BH181</f>
        <v>30.06</v>
      </c>
      <c r="AE181" s="181" t="str">
        <f>Exclosure.data.RAW!AN181 &amp; ""</f>
        <v>2.49</v>
      </c>
      <c r="AF181" s="181" t="str">
        <f>Exclosure.data.RAW!AO181 &amp; ""</f>
        <v/>
      </c>
      <c r="AG181" s="181" t="str">
        <f>Exclosure.data.RAW!AP181 &amp; ""</f>
        <v/>
      </c>
      <c r="AH181" s="181" t="str">
        <f>Exclosure.data.RAW!AQ181 &amp; ""</f>
        <v/>
      </c>
      <c r="AI181" s="181" t="str">
        <f>Exclosure.data.RAW!AR181 &amp; ""</f>
        <v>0.06</v>
      </c>
      <c r="AJ181" s="181" t="str">
        <f>Exclosure.data.RAW!AS181 &amp; ""</f>
        <v/>
      </c>
      <c r="AK181" s="181" t="str">
        <f>Exclosure.data.RAW!AT181 &amp; ""</f>
        <v/>
      </c>
      <c r="AL181" s="181" t="str">
        <f>Exclosure.data.RAW!AU181 &amp; ""</f>
        <v/>
      </c>
      <c r="AM181" s="181" t="str">
        <f>Exclosure.data.RAW!AV181 &amp; ""</f>
        <v>2.03</v>
      </c>
      <c r="AN181" s="181" t="str">
        <f>Exclosure.data.RAW!AW181 &amp; ""</f>
        <v/>
      </c>
      <c r="AO181" s="181" t="str">
        <f>Exclosure.data.RAW!AX181 &amp; ""</f>
        <v/>
      </c>
      <c r="AP181" s="181" t="str">
        <f>Exclosure.data.RAW!AY181 &amp; ""</f>
        <v/>
      </c>
      <c r="AQ181" s="181" t="str">
        <f>Exclosure.data.RAW!AZ181 &amp; ""</f>
        <v>0.1</v>
      </c>
      <c r="AR181" s="181" t="str">
        <f>Exclosure.data.RAW!BA181 &amp; ""</f>
        <v/>
      </c>
      <c r="AS181" s="181" t="str">
        <f>Exclosure.data.RAW!BB181 &amp; ""</f>
        <v/>
      </c>
      <c r="AT181" s="181" t="str">
        <f>Exclosure.data.RAW!BC181 &amp; ""</f>
        <v/>
      </c>
      <c r="AU181" s="54">
        <f>Exclosure.data.RAW!BD181</f>
        <v>2.4900000000000002</v>
      </c>
      <c r="AV181" s="54">
        <f>Exclosure.data.RAW!BE181</f>
        <v>0.06</v>
      </c>
      <c r="AW181" s="54">
        <f>Exclosure.data.RAW!BF181</f>
        <v>2.0299999999999998</v>
      </c>
      <c r="AX181" s="54">
        <f>Exclosure.data.RAW!BG181</f>
        <v>0.1</v>
      </c>
    </row>
    <row r="182" spans="1:50" x14ac:dyDescent="0.25">
      <c r="A182" s="12" t="str">
        <f>Exclosure.data.RAW!A182</f>
        <v>DRY_W_1_EX_H4</v>
      </c>
      <c r="B182" s="4" t="str">
        <f>Exclosure.data.RAW!B182</f>
        <v>DRY_W_1_H4</v>
      </c>
      <c r="C182" s="4" t="str">
        <f>Exclosure.data.RAW!C182</f>
        <v>DRY_W</v>
      </c>
      <c r="D182" s="4" t="str">
        <f>Exclosure.data.RAW!D182</f>
        <v>DRY_W_1</v>
      </c>
      <c r="E182" s="4" t="str">
        <f>Exclosure.data.RAW!E182</f>
        <v>Maswa</v>
      </c>
      <c r="F182" s="12" t="str">
        <f>Exclosure.data.RAW!F182</f>
        <v>DRY</v>
      </c>
      <c r="G182" s="12" t="str">
        <f>Exclosure.data.RAW!G182</f>
        <v>W</v>
      </c>
      <c r="H182" s="22">
        <f>Exclosure.data.RAW!H182</f>
        <v>1</v>
      </c>
      <c r="I182" s="12" t="str">
        <f>Exclosure.data.RAW!I182</f>
        <v>EX</v>
      </c>
      <c r="J182" s="12" t="str">
        <f>Exclosure.data.RAW!J182</f>
        <v>H4</v>
      </c>
      <c r="K182" s="21">
        <f>Exclosure.data.RAW!K182</f>
        <v>995</v>
      </c>
      <c r="L182" s="75">
        <f>Exclosure.data.RAW!L182</f>
        <v>-3.2993320000000002</v>
      </c>
      <c r="M182" s="75">
        <f>Exclosure.data.RAW!M182</f>
        <v>34.848457965999998</v>
      </c>
      <c r="N182" s="19">
        <f>Exclosure.data.RAW!N182</f>
        <v>42937</v>
      </c>
      <c r="O182" s="19">
        <f>Exclosure.data.RAW!O182</f>
        <v>43006</v>
      </c>
      <c r="P182" s="22" t="str">
        <f>Exclosure.data.RAW!P182 &amp; ""</f>
        <v>69</v>
      </c>
      <c r="Q182" s="52" t="str">
        <f>Exclosure.data.RAW!Q182 &amp; ""</f>
        <v>6.900000125</v>
      </c>
      <c r="R182" s="52" t="str">
        <f>Exclosure.data.RAW!R182 &amp; ""</f>
        <v>879.345600265</v>
      </c>
      <c r="S182" s="68" t="str">
        <f>Exclosure.data.RAW!S182</f>
        <v>Cyn.dac</v>
      </c>
      <c r="T182" s="180" t="str">
        <f>Exclosure.data.RAW!T182 &amp; ""</f>
        <v>0.5</v>
      </c>
      <c r="U182" s="180" t="str">
        <f>Exclosure.data.RAW!U182 &amp; ""</f>
        <v>4.4</v>
      </c>
      <c r="V182" s="180" t="str">
        <f>Exclosure.data.RAW!V182 &amp; ""</f>
        <v>4</v>
      </c>
      <c r="W182" s="180" t="str">
        <f>Exclosure.data.RAW!W182 &amp; ""</f>
        <v>10</v>
      </c>
      <c r="X182" s="178" t="str">
        <f>Exclosure.data.RAW!Z182 &amp; ""</f>
        <v>2</v>
      </c>
      <c r="Y182" s="178" t="str">
        <f>Exclosure.data.RAW!AA182 &amp; ""</f>
        <v>5.4</v>
      </c>
      <c r="Z182" s="178" t="str">
        <f>Exclosure.data.RAW!AB182 &amp; ""</f>
        <v>4</v>
      </c>
      <c r="AA182" s="178" t="str">
        <f>Exclosure.data.RAW!AC182 &amp; ""</f>
        <v>22</v>
      </c>
      <c r="AB182" s="181" t="str">
        <f>Exclosure.data.RAW!AH182 &amp; ""</f>
        <v>2.28</v>
      </c>
      <c r="AC182" s="181" t="str">
        <f>Exclosure.data.RAW!AK182 &amp; ""</f>
        <v>7.37</v>
      </c>
      <c r="AD182" s="181">
        <f>Exclosure.data.RAW!BH182</f>
        <v>9.65</v>
      </c>
      <c r="AE182" s="181" t="str">
        <f>Exclosure.data.RAW!AN182 &amp; ""</f>
        <v/>
      </c>
      <c r="AF182" s="181" t="str">
        <f>Exclosure.data.RAW!AO182 &amp; ""</f>
        <v/>
      </c>
      <c r="AG182" s="181" t="str">
        <f>Exclosure.data.RAW!AP182 &amp; ""</f>
        <v/>
      </c>
      <c r="AH182" s="181" t="str">
        <f>Exclosure.data.RAW!AQ182 &amp; ""</f>
        <v/>
      </c>
      <c r="AI182" s="181" t="str">
        <f>Exclosure.data.RAW!AR182 &amp; ""</f>
        <v/>
      </c>
      <c r="AJ182" s="181" t="str">
        <f>Exclosure.data.RAW!AS182 &amp; ""</f>
        <v/>
      </c>
      <c r="AK182" s="181" t="str">
        <f>Exclosure.data.RAW!AT182 &amp; ""</f>
        <v>0.11</v>
      </c>
      <c r="AL182" s="181" t="str">
        <f>Exclosure.data.RAW!AU182 &amp; ""</f>
        <v/>
      </c>
      <c r="AM182" s="181" t="str">
        <f>Exclosure.data.RAW!AV182 &amp; ""</f>
        <v>2.66</v>
      </c>
      <c r="AN182" s="181" t="str">
        <f>Exclosure.data.RAW!AW182 &amp; ""</f>
        <v/>
      </c>
      <c r="AO182" s="181" t="str">
        <f>Exclosure.data.RAW!AX182 &amp; ""</f>
        <v/>
      </c>
      <c r="AP182" s="181" t="str">
        <f>Exclosure.data.RAW!AY182 &amp; ""</f>
        <v/>
      </c>
      <c r="AQ182" s="181" t="str">
        <f>Exclosure.data.RAW!AZ182 &amp; ""</f>
        <v>0.09</v>
      </c>
      <c r="AR182" s="181" t="str">
        <f>Exclosure.data.RAW!BA182 &amp; ""</f>
        <v/>
      </c>
      <c r="AS182" s="181" t="str">
        <f>Exclosure.data.RAW!BB182 &amp; ""</f>
        <v/>
      </c>
      <c r="AT182" s="181" t="str">
        <f>Exclosure.data.RAW!BC182 &amp; ""</f>
        <v/>
      </c>
      <c r="AU182" s="54" t="str">
        <f>Exclosure.data.RAW!BD182</f>
        <v/>
      </c>
      <c r="AV182" s="54">
        <f>Exclosure.data.RAW!BE182</f>
        <v>0.11</v>
      </c>
      <c r="AW182" s="54">
        <f>Exclosure.data.RAW!BF182</f>
        <v>2.66</v>
      </c>
      <c r="AX182" s="54">
        <f>Exclosure.data.RAW!BG182</f>
        <v>0.09</v>
      </c>
    </row>
    <row r="183" spans="1:50" x14ac:dyDescent="0.25">
      <c r="A183" s="12" t="str">
        <f>Exclosure.data.RAW!A183</f>
        <v>DRY_W_1_EX2_H4</v>
      </c>
      <c r="B183" s="4" t="str">
        <f>Exclosure.data.RAW!B183</f>
        <v>DRY_W_1_H4</v>
      </c>
      <c r="C183" s="4" t="str">
        <f>Exclosure.data.RAW!C183</f>
        <v>DRY_W</v>
      </c>
      <c r="D183" s="4" t="str">
        <f>Exclosure.data.RAW!D183</f>
        <v>DRY_W_1</v>
      </c>
      <c r="E183" s="4" t="str">
        <f>Exclosure.data.RAW!E183</f>
        <v>Maswa</v>
      </c>
      <c r="F183" s="12" t="str">
        <f>Exclosure.data.RAW!F183</f>
        <v>DRY</v>
      </c>
      <c r="G183" s="12" t="str">
        <f>Exclosure.data.RAW!G183</f>
        <v>W</v>
      </c>
      <c r="H183" s="22">
        <f>Exclosure.data.RAW!H183</f>
        <v>1</v>
      </c>
      <c r="I183" s="12" t="str">
        <f>Exclosure.data.RAW!I183</f>
        <v>EX2</v>
      </c>
      <c r="J183" s="12" t="str">
        <f>Exclosure.data.RAW!J183</f>
        <v>H4</v>
      </c>
      <c r="K183" s="21">
        <f>Exclosure.data.RAW!K183</f>
        <v>995</v>
      </c>
      <c r="L183" s="75">
        <f>Exclosure.data.RAW!L183</f>
        <v>-3.2993320000000002</v>
      </c>
      <c r="M183" s="75">
        <f>Exclosure.data.RAW!M183</f>
        <v>34.848457965999998</v>
      </c>
      <c r="N183" s="19">
        <f>Exclosure.data.RAW!N183</f>
        <v>42937</v>
      </c>
      <c r="O183" s="19">
        <f>Exclosure.data.RAW!O183</f>
        <v>43006</v>
      </c>
      <c r="P183" s="22" t="str">
        <f>Exclosure.data.RAW!P183 &amp; ""</f>
        <v>69</v>
      </c>
      <c r="Q183" s="52" t="str">
        <f>Exclosure.data.RAW!Q183 &amp; ""</f>
        <v>6.900000125</v>
      </c>
      <c r="R183" s="52" t="str">
        <f>Exclosure.data.RAW!R183 &amp; ""</f>
        <v>886.24560039</v>
      </c>
      <c r="S183" s="68" t="str">
        <f>Exclosure.data.RAW!S183</f>
        <v>Cyn.dac</v>
      </c>
      <c r="T183" s="180" t="str">
        <f>Exclosure.data.RAW!T183 &amp; ""</f>
        <v>1.5</v>
      </c>
      <c r="U183" s="180" t="str">
        <f>Exclosure.data.RAW!U183 &amp; ""</f>
        <v>2</v>
      </c>
      <c r="V183" s="180" t="str">
        <f>Exclosure.data.RAW!V183 &amp; ""</f>
        <v>15</v>
      </c>
      <c r="W183" s="180" t="str">
        <f>Exclosure.data.RAW!W183 &amp; ""</f>
        <v>40</v>
      </c>
      <c r="X183" s="178" t="str">
        <f>Exclosure.data.RAW!Z183 &amp; ""</f>
        <v>2</v>
      </c>
      <c r="Y183" s="178" t="str">
        <f>Exclosure.data.RAW!AA183 &amp; ""</f>
        <v>5</v>
      </c>
      <c r="Z183" s="178" t="str">
        <f>Exclosure.data.RAW!AB183 &amp; ""</f>
        <v>8</v>
      </c>
      <c r="AA183" s="178" t="str">
        <f>Exclosure.data.RAW!AC183 &amp; ""</f>
        <v>40</v>
      </c>
      <c r="AB183" s="181" t="str">
        <f>Exclosure.data.RAW!AH183 &amp; ""</f>
        <v>5.32</v>
      </c>
      <c r="AC183" s="181" t="str">
        <f>Exclosure.data.RAW!AK183 &amp; ""</f>
        <v>13.62</v>
      </c>
      <c r="AD183" s="181">
        <f>Exclosure.data.RAW!BH183</f>
        <v>18.939999999999998</v>
      </c>
      <c r="AE183" s="181" t="str">
        <f>Exclosure.data.RAW!AN183 &amp; ""</f>
        <v/>
      </c>
      <c r="AF183" s="181" t="str">
        <f>Exclosure.data.RAW!AO183 &amp; ""</f>
        <v/>
      </c>
      <c r="AG183" s="181" t="str">
        <f>Exclosure.data.RAW!AP183 &amp; ""</f>
        <v/>
      </c>
      <c r="AH183" s="181" t="str">
        <f>Exclosure.data.RAW!AQ183 &amp; ""</f>
        <v/>
      </c>
      <c r="AI183" s="181" t="str">
        <f>Exclosure.data.RAW!AR183 &amp; ""</f>
        <v/>
      </c>
      <c r="AJ183" s="181" t="str">
        <f>Exclosure.data.RAW!AS183 &amp; ""</f>
        <v/>
      </c>
      <c r="AK183" s="181" t="str">
        <f>Exclosure.data.RAW!AT183 &amp; ""</f>
        <v>0.11</v>
      </c>
      <c r="AL183" s="181" t="str">
        <f>Exclosure.data.RAW!AU183 &amp; ""</f>
        <v/>
      </c>
      <c r="AM183" s="181" t="str">
        <f>Exclosure.data.RAW!AV183 &amp; ""</f>
        <v>2.28</v>
      </c>
      <c r="AN183" s="181" t="str">
        <f>Exclosure.data.RAW!AW183 &amp; ""</f>
        <v/>
      </c>
      <c r="AO183" s="181" t="str">
        <f>Exclosure.data.RAW!AX183 &amp; ""</f>
        <v/>
      </c>
      <c r="AP183" s="181" t="str">
        <f>Exclosure.data.RAW!AY183 &amp; ""</f>
        <v/>
      </c>
      <c r="AQ183" s="181" t="str">
        <f>Exclosure.data.RAW!AZ183 &amp; ""</f>
        <v>0.19</v>
      </c>
      <c r="AR183" s="181" t="str">
        <f>Exclosure.data.RAW!BA183 &amp; ""</f>
        <v/>
      </c>
      <c r="AS183" s="181" t="str">
        <f>Exclosure.data.RAW!BB183 &amp; ""</f>
        <v/>
      </c>
      <c r="AT183" s="181" t="str">
        <f>Exclosure.data.RAW!BC183 &amp; ""</f>
        <v/>
      </c>
      <c r="AU183" s="54" t="str">
        <f>Exclosure.data.RAW!BD183</f>
        <v/>
      </c>
      <c r="AV183" s="54">
        <f>Exclosure.data.RAW!BE183</f>
        <v>0.11</v>
      </c>
      <c r="AW183" s="54">
        <f>Exclosure.data.RAW!BF183</f>
        <v>2.2799999999999998</v>
      </c>
      <c r="AX183" s="54">
        <f>Exclosure.data.RAW!BG183</f>
        <v>0.19</v>
      </c>
    </row>
    <row r="184" spans="1:50" x14ac:dyDescent="0.25">
      <c r="A184" s="12" t="str">
        <f>Exclosure.data.RAW!A184</f>
        <v>DRY_W_1_OP_H4</v>
      </c>
      <c r="B184" s="4" t="str">
        <f>Exclosure.data.RAW!B184</f>
        <v>DRY_W_1_H4</v>
      </c>
      <c r="C184" s="4" t="str">
        <f>Exclosure.data.RAW!C184</f>
        <v>DRY_W</v>
      </c>
      <c r="D184" s="4" t="str">
        <f>Exclosure.data.RAW!D184</f>
        <v>DRY_W_1</v>
      </c>
      <c r="E184" s="4" t="str">
        <f>Exclosure.data.RAW!E184</f>
        <v>Maswa</v>
      </c>
      <c r="F184" s="12" t="str">
        <f>Exclosure.data.RAW!F184</f>
        <v>DRY</v>
      </c>
      <c r="G184" s="12" t="str">
        <f>Exclosure.data.RAW!G184</f>
        <v>W</v>
      </c>
      <c r="H184" s="22">
        <f>Exclosure.data.RAW!H184</f>
        <v>1</v>
      </c>
      <c r="I184" s="12" t="str">
        <f>Exclosure.data.RAW!I184</f>
        <v>OP</v>
      </c>
      <c r="J184" s="12" t="str">
        <f>Exclosure.data.RAW!J184</f>
        <v>H4</v>
      </c>
      <c r="K184" s="21">
        <f>Exclosure.data.RAW!K184</f>
        <v>995</v>
      </c>
      <c r="L184" s="75">
        <f>Exclosure.data.RAW!L184</f>
        <v>-3.2993320000000002</v>
      </c>
      <c r="M184" s="75">
        <f>Exclosure.data.RAW!M184</f>
        <v>34.848457965999998</v>
      </c>
      <c r="N184" s="19">
        <f>Exclosure.data.RAW!N184</f>
        <v>42937</v>
      </c>
      <c r="O184" s="19">
        <f>Exclosure.data.RAW!O184</f>
        <v>43006</v>
      </c>
      <c r="P184" s="22" t="str">
        <f>Exclosure.data.RAW!P184 &amp; ""</f>
        <v>69</v>
      </c>
      <c r="Q184" s="52" t="str">
        <f>Exclosure.data.RAW!Q184 &amp; ""</f>
        <v>6.900000125</v>
      </c>
      <c r="R184" s="52" t="str">
        <f>Exclosure.data.RAW!R184 &amp; ""</f>
        <v>893.145600515</v>
      </c>
      <c r="S184" s="68" t="str">
        <f>Exclosure.data.RAW!S184</f>
        <v>Cyn.dac</v>
      </c>
      <c r="T184" s="180" t="str">
        <f>Exclosure.data.RAW!T184 &amp; ""</f>
        <v>1.5</v>
      </c>
      <c r="U184" s="180" t="str">
        <f>Exclosure.data.RAW!U184 &amp; ""</f>
        <v>1.4</v>
      </c>
      <c r="V184" s="180" t="str">
        <f>Exclosure.data.RAW!V184 &amp; ""</f>
        <v>8</v>
      </c>
      <c r="W184" s="180" t="str">
        <f>Exclosure.data.RAW!W184 &amp; ""</f>
        <v>20</v>
      </c>
      <c r="X184" s="178" t="str">
        <f>Exclosure.data.RAW!Z184 &amp; ""</f>
        <v>1</v>
      </c>
      <c r="Y184" s="178" t="str">
        <f>Exclosure.data.RAW!AA184 &amp; ""</f>
        <v>4</v>
      </c>
      <c r="Z184" s="178" t="str">
        <f>Exclosure.data.RAW!AB184 &amp; ""</f>
        <v>5</v>
      </c>
      <c r="AA184" s="178" t="str">
        <f>Exclosure.data.RAW!AC184 &amp; ""</f>
        <v>30</v>
      </c>
      <c r="AB184" s="181" t="str">
        <f>Exclosure.data.RAW!AH184 &amp; ""</f>
        <v>4.33</v>
      </c>
      <c r="AC184" s="181" t="str">
        <f>Exclosure.data.RAW!AK184 &amp; ""</f>
        <v>5.21</v>
      </c>
      <c r="AD184" s="181">
        <f>Exclosure.data.RAW!BH184</f>
        <v>9.5399999999999991</v>
      </c>
      <c r="AE184" s="181" t="str">
        <f>Exclosure.data.RAW!AN184 &amp; ""</f>
        <v/>
      </c>
      <c r="AF184" s="181" t="str">
        <f>Exclosure.data.RAW!AO184 &amp; ""</f>
        <v/>
      </c>
      <c r="AG184" s="181" t="str">
        <f>Exclosure.data.RAW!AP184 &amp; ""</f>
        <v/>
      </c>
      <c r="AH184" s="181" t="str">
        <f>Exclosure.data.RAW!AQ184 &amp; ""</f>
        <v/>
      </c>
      <c r="AI184" s="181" t="str">
        <f>Exclosure.data.RAW!AR184 &amp; ""</f>
        <v/>
      </c>
      <c r="AJ184" s="181" t="str">
        <f>Exclosure.data.RAW!AS184 &amp; ""</f>
        <v/>
      </c>
      <c r="AK184" s="181" t="str">
        <f>Exclosure.data.RAW!AT184 &amp; ""</f>
        <v>0.14</v>
      </c>
      <c r="AL184" s="181" t="str">
        <f>Exclosure.data.RAW!AU184 &amp; ""</f>
        <v/>
      </c>
      <c r="AM184" s="181" t="str">
        <f>Exclosure.data.RAW!AV184 &amp; ""</f>
        <v/>
      </c>
      <c r="AN184" s="181" t="str">
        <f>Exclosure.data.RAW!AW184 &amp; ""</f>
        <v/>
      </c>
      <c r="AO184" s="181" t="str">
        <f>Exclosure.data.RAW!AX184 &amp; ""</f>
        <v/>
      </c>
      <c r="AP184" s="181" t="str">
        <f>Exclosure.data.RAW!AY184 &amp; ""</f>
        <v/>
      </c>
      <c r="AQ184" s="181" t="str">
        <f>Exclosure.data.RAW!AZ184 &amp; ""</f>
        <v/>
      </c>
      <c r="AR184" s="181" t="str">
        <f>Exclosure.data.RAW!BA184 &amp; ""</f>
        <v/>
      </c>
      <c r="AS184" s="181" t="str">
        <f>Exclosure.data.RAW!BB184 &amp; ""</f>
        <v>0.23</v>
      </c>
      <c r="AT184" s="181" t="str">
        <f>Exclosure.data.RAW!BC184 &amp; ""</f>
        <v/>
      </c>
      <c r="AU184" s="54" t="str">
        <f>Exclosure.data.RAW!BD184</f>
        <v/>
      </c>
      <c r="AV184" s="54">
        <f>Exclosure.data.RAW!BE184</f>
        <v>0.14000000000000001</v>
      </c>
      <c r="AW184" s="54" t="str">
        <f>Exclosure.data.RAW!BF184</f>
        <v/>
      </c>
      <c r="AX184" s="54">
        <f>Exclosure.data.RAW!BG184</f>
        <v>0.23</v>
      </c>
    </row>
    <row r="185" spans="1:50" x14ac:dyDescent="0.25">
      <c r="A185" s="12" t="str">
        <f>Exclosure.data.RAW!A185</f>
        <v>DRY_W_2_EX_H4</v>
      </c>
      <c r="B185" s="4" t="str">
        <f>Exclosure.data.RAW!B185</f>
        <v>DRY_W_2_H4</v>
      </c>
      <c r="C185" s="4" t="str">
        <f>Exclosure.data.RAW!C185</f>
        <v>DRY_W</v>
      </c>
      <c r="D185" s="4" t="str">
        <f>Exclosure.data.RAW!D185</f>
        <v>DRY_W_2</v>
      </c>
      <c r="E185" s="4" t="str">
        <f>Exclosure.data.RAW!E185</f>
        <v>Maswa</v>
      </c>
      <c r="F185" s="12" t="str">
        <f>Exclosure.data.RAW!F185</f>
        <v>DRY</v>
      </c>
      <c r="G185" s="12" t="str">
        <f>Exclosure.data.RAW!G185</f>
        <v>W</v>
      </c>
      <c r="H185" s="22">
        <f>Exclosure.data.RAW!H185</f>
        <v>2</v>
      </c>
      <c r="I185" s="12" t="str">
        <f>Exclosure.data.RAW!I185</f>
        <v>EX</v>
      </c>
      <c r="J185" s="12" t="str">
        <f>Exclosure.data.RAW!J185</f>
        <v>H4</v>
      </c>
      <c r="K185" s="21">
        <f>Exclosure.data.RAW!K185</f>
        <v>980</v>
      </c>
      <c r="L185" s="75">
        <f>Exclosure.data.RAW!L185</f>
        <v>-3.3032679740000002</v>
      </c>
      <c r="M185" s="75">
        <f>Exclosure.data.RAW!M185</f>
        <v>34.847795963000003</v>
      </c>
      <c r="N185" s="19">
        <f>Exclosure.data.RAW!N185</f>
        <v>42937</v>
      </c>
      <c r="O185" s="19">
        <f>Exclosure.data.RAW!O185</f>
        <v>43006</v>
      </c>
      <c r="P185" s="22" t="str">
        <f>Exclosure.data.RAW!P185 &amp; ""</f>
        <v>69</v>
      </c>
      <c r="Q185" s="52" t="str">
        <f>Exclosure.data.RAW!Q185 &amp; ""</f>
        <v>6.900000125</v>
      </c>
      <c r="R185" s="52" t="str">
        <f>Exclosure.data.RAW!R185 &amp; ""</f>
        <v>879.345600265</v>
      </c>
      <c r="S185" s="68" t="str">
        <f>Exclosure.data.RAW!S185</f>
        <v>Cyn.dac</v>
      </c>
      <c r="T185" s="180" t="str">
        <f>Exclosure.data.RAW!T185 &amp; ""</f>
        <v>2.5</v>
      </c>
      <c r="U185" s="180" t="str">
        <f>Exclosure.data.RAW!U185 &amp; ""</f>
        <v>6.2</v>
      </c>
      <c r="V185" s="180" t="str">
        <f>Exclosure.data.RAW!V185 &amp; ""</f>
        <v>25</v>
      </c>
      <c r="W185" s="180" t="str">
        <f>Exclosure.data.RAW!W185 &amp; ""</f>
        <v>40</v>
      </c>
      <c r="X185" s="178" t="str">
        <f>Exclosure.data.RAW!Z185 &amp; ""</f>
        <v>2.25</v>
      </c>
      <c r="Y185" s="178" t="str">
        <f>Exclosure.data.RAW!AA185 &amp; ""</f>
        <v>5</v>
      </c>
      <c r="Z185" s="178" t="str">
        <f>Exclosure.data.RAW!AB185 &amp; ""</f>
        <v>10</v>
      </c>
      <c r="AA185" s="178" t="str">
        <f>Exclosure.data.RAW!AC185 &amp; ""</f>
        <v>28</v>
      </c>
      <c r="AB185" s="181" t="str">
        <f>Exclosure.data.RAW!AH185 &amp; ""</f>
        <v>12.35</v>
      </c>
      <c r="AC185" s="181" t="str">
        <f>Exclosure.data.RAW!AK185 &amp; ""</f>
        <v>3.41</v>
      </c>
      <c r="AD185" s="181">
        <f>Exclosure.data.RAW!BH185</f>
        <v>15.76</v>
      </c>
      <c r="AE185" s="181" t="str">
        <f>Exclosure.data.RAW!AN185 &amp; ""</f>
        <v>2.52</v>
      </c>
      <c r="AF185" s="181" t="str">
        <f>Exclosure.data.RAW!AO185 &amp; ""</f>
        <v/>
      </c>
      <c r="AG185" s="181" t="str">
        <f>Exclosure.data.RAW!AP185 &amp; ""</f>
        <v/>
      </c>
      <c r="AH185" s="181" t="str">
        <f>Exclosure.data.RAW!AQ185 &amp; ""</f>
        <v/>
      </c>
      <c r="AI185" s="181" t="str">
        <f>Exclosure.data.RAW!AR185 &amp; ""</f>
        <v>0.13</v>
      </c>
      <c r="AJ185" s="181" t="str">
        <f>Exclosure.data.RAW!AS185 &amp; ""</f>
        <v/>
      </c>
      <c r="AK185" s="181" t="str">
        <f>Exclosure.data.RAW!AT185 &amp; ""</f>
        <v/>
      </c>
      <c r="AL185" s="181" t="str">
        <f>Exclosure.data.RAW!AU185 &amp; ""</f>
        <v/>
      </c>
      <c r="AM185" s="181" t="str">
        <f>Exclosure.data.RAW!AV185 &amp; ""</f>
        <v/>
      </c>
      <c r="AN185" s="181" t="str">
        <f>Exclosure.data.RAW!AW185 &amp; ""</f>
        <v/>
      </c>
      <c r="AO185" s="181" t="str">
        <f>Exclosure.data.RAW!AX185 &amp; ""</f>
        <v/>
      </c>
      <c r="AP185" s="181" t="str">
        <f>Exclosure.data.RAW!AY185 &amp; ""</f>
        <v/>
      </c>
      <c r="AQ185" s="181" t="str">
        <f>Exclosure.data.RAW!AZ185 &amp; ""</f>
        <v/>
      </c>
      <c r="AR185" s="181" t="str">
        <f>Exclosure.data.RAW!BA185 &amp; ""</f>
        <v/>
      </c>
      <c r="AS185" s="181" t="str">
        <f>Exclosure.data.RAW!BB185 &amp; ""</f>
        <v>0.19</v>
      </c>
      <c r="AT185" s="181" t="str">
        <f>Exclosure.data.RAW!BC185 &amp; ""</f>
        <v/>
      </c>
      <c r="AU185" s="54">
        <f>Exclosure.data.RAW!BD185</f>
        <v>2.52</v>
      </c>
      <c r="AV185" s="54">
        <f>Exclosure.data.RAW!BE185</f>
        <v>0.13</v>
      </c>
      <c r="AW185" s="54" t="str">
        <f>Exclosure.data.RAW!BF185</f>
        <v/>
      </c>
      <c r="AX185" s="54">
        <f>Exclosure.data.RAW!BG185</f>
        <v>0.19</v>
      </c>
    </row>
    <row r="186" spans="1:50" x14ac:dyDescent="0.25">
      <c r="A186" s="12" t="str">
        <f>Exclosure.data.RAW!A186</f>
        <v>DRY_W_2_EX2_H4</v>
      </c>
      <c r="B186" s="4" t="str">
        <f>Exclosure.data.RAW!B186</f>
        <v>DRY_W_2_H4</v>
      </c>
      <c r="C186" s="4" t="str">
        <f>Exclosure.data.RAW!C186</f>
        <v>DRY_W</v>
      </c>
      <c r="D186" s="4" t="str">
        <f>Exclosure.data.RAW!D186</f>
        <v>DRY_W_2</v>
      </c>
      <c r="E186" s="4" t="str">
        <f>Exclosure.data.RAW!E186</f>
        <v>Maswa</v>
      </c>
      <c r="F186" s="12" t="str">
        <f>Exclosure.data.RAW!F186</f>
        <v>DRY</v>
      </c>
      <c r="G186" s="12" t="str">
        <f>Exclosure.data.RAW!G186</f>
        <v>W</v>
      </c>
      <c r="H186" s="22">
        <f>Exclosure.data.RAW!H186</f>
        <v>2</v>
      </c>
      <c r="I186" s="12" t="str">
        <f>Exclosure.data.RAW!I186</f>
        <v>EX2</v>
      </c>
      <c r="J186" s="12" t="str">
        <f>Exclosure.data.RAW!J186</f>
        <v>H4</v>
      </c>
      <c r="K186" s="21">
        <f>Exclosure.data.RAW!K186</f>
        <v>980</v>
      </c>
      <c r="L186" s="75">
        <f>Exclosure.data.RAW!L186</f>
        <v>-3.3032679740000002</v>
      </c>
      <c r="M186" s="75">
        <f>Exclosure.data.RAW!M186</f>
        <v>34.847795963000003</v>
      </c>
      <c r="N186" s="19">
        <f>Exclosure.data.RAW!N186</f>
        <v>42937</v>
      </c>
      <c r="O186" s="19">
        <f>Exclosure.data.RAW!O186</f>
        <v>43006</v>
      </c>
      <c r="P186" s="22" t="str">
        <f>Exclosure.data.RAW!P186 &amp; ""</f>
        <v>69</v>
      </c>
      <c r="Q186" s="52" t="str">
        <f>Exclosure.data.RAW!Q186 &amp; ""</f>
        <v>6.900000125</v>
      </c>
      <c r="R186" s="52" t="str">
        <f>Exclosure.data.RAW!R186 &amp; ""</f>
        <v>886.24560039</v>
      </c>
      <c r="S186" s="68" t="str">
        <f>Exclosure.data.RAW!S186</f>
        <v>Cyn.dac</v>
      </c>
      <c r="T186" s="180" t="str">
        <f>Exclosure.data.RAW!T186 &amp; ""</f>
        <v>2.2</v>
      </c>
      <c r="U186" s="180" t="str">
        <f>Exclosure.data.RAW!U186 &amp; ""</f>
        <v>1.8</v>
      </c>
      <c r="V186" s="180" t="str">
        <f>Exclosure.data.RAW!V186 &amp; ""</f>
        <v>12</v>
      </c>
      <c r="W186" s="180" t="str">
        <f>Exclosure.data.RAW!W186 &amp; ""</f>
        <v>17</v>
      </c>
      <c r="X186" s="178" t="str">
        <f>Exclosure.data.RAW!Z186 &amp; ""</f>
        <v>1.5</v>
      </c>
      <c r="Y186" s="178" t="str">
        <f>Exclosure.data.RAW!AA186 &amp; ""</f>
        <v>2.2</v>
      </c>
      <c r="Z186" s="178" t="str">
        <f>Exclosure.data.RAW!AB186 &amp; ""</f>
        <v>7</v>
      </c>
      <c r="AA186" s="178" t="str">
        <f>Exclosure.data.RAW!AC186 &amp; ""</f>
        <v>14</v>
      </c>
      <c r="AB186" s="181" t="str">
        <f>Exclosure.data.RAW!AH186 &amp; ""</f>
        <v>3.87</v>
      </c>
      <c r="AC186" s="181" t="str">
        <f>Exclosure.data.RAW!AK186 &amp; ""</f>
        <v>4.05</v>
      </c>
      <c r="AD186" s="181">
        <f>Exclosure.data.RAW!BH186</f>
        <v>7.92</v>
      </c>
      <c r="AE186" s="181" t="str">
        <f>Exclosure.data.RAW!AN186 &amp; ""</f>
        <v/>
      </c>
      <c r="AF186" s="181" t="str">
        <f>Exclosure.data.RAW!AO186 &amp; ""</f>
        <v/>
      </c>
      <c r="AG186" s="181" t="str">
        <f>Exclosure.data.RAW!AP186 &amp; ""</f>
        <v/>
      </c>
      <c r="AH186" s="181" t="str">
        <f>Exclosure.data.RAW!AQ186 &amp; ""</f>
        <v/>
      </c>
      <c r="AI186" s="181" t="str">
        <f>Exclosure.data.RAW!AR186 &amp; ""</f>
        <v/>
      </c>
      <c r="AJ186" s="181" t="str">
        <f>Exclosure.data.RAW!AS186 &amp; ""</f>
        <v/>
      </c>
      <c r="AK186" s="181" t="str">
        <f>Exclosure.data.RAW!AT186 &amp; ""</f>
        <v>0.17</v>
      </c>
      <c r="AL186" s="181" t="str">
        <f>Exclosure.data.RAW!AU186 &amp; ""</f>
        <v/>
      </c>
      <c r="AM186" s="181" t="str">
        <f>Exclosure.data.RAW!AV186 &amp; ""</f>
        <v/>
      </c>
      <c r="AN186" s="181" t="str">
        <f>Exclosure.data.RAW!AW186 &amp; ""</f>
        <v/>
      </c>
      <c r="AO186" s="181" t="str">
        <f>Exclosure.data.RAW!AX186 &amp; ""</f>
        <v/>
      </c>
      <c r="AP186" s="181" t="str">
        <f>Exclosure.data.RAW!AY186 &amp; ""</f>
        <v/>
      </c>
      <c r="AQ186" s="181" t="str">
        <f>Exclosure.data.RAW!AZ186 &amp; ""</f>
        <v/>
      </c>
      <c r="AR186" s="181" t="str">
        <f>Exclosure.data.RAW!BA186 &amp; ""</f>
        <v/>
      </c>
      <c r="AS186" s="181" t="str">
        <f>Exclosure.data.RAW!BB186 &amp; ""</f>
        <v>0.19</v>
      </c>
      <c r="AT186" s="181" t="str">
        <f>Exclosure.data.RAW!BC186 &amp; ""</f>
        <v/>
      </c>
      <c r="AU186" s="54" t="str">
        <f>Exclosure.data.RAW!BD186</f>
        <v/>
      </c>
      <c r="AV186" s="54">
        <f>Exclosure.data.RAW!BE186</f>
        <v>0.17</v>
      </c>
      <c r="AW186" s="54" t="str">
        <f>Exclosure.data.RAW!BF186</f>
        <v/>
      </c>
      <c r="AX186" s="54">
        <f>Exclosure.data.RAW!BG186</f>
        <v>0.19</v>
      </c>
    </row>
    <row r="187" spans="1:50" x14ac:dyDescent="0.25">
      <c r="A187" s="12" t="str">
        <f>Exclosure.data.RAW!A187</f>
        <v>DRY_W_2_OP_H4</v>
      </c>
      <c r="B187" s="4" t="str">
        <f>Exclosure.data.RAW!B187</f>
        <v>DRY_W_2_H4</v>
      </c>
      <c r="C187" s="4" t="str">
        <f>Exclosure.data.RAW!C187</f>
        <v>DRY_W</v>
      </c>
      <c r="D187" s="12" t="str">
        <f>Exclosure.data.RAW!D187</f>
        <v>DRY_W_2</v>
      </c>
      <c r="E187" s="4" t="str">
        <f>Exclosure.data.RAW!E187</f>
        <v>Maswa</v>
      </c>
      <c r="F187" s="12" t="str">
        <f>Exclosure.data.RAW!F187</f>
        <v>DRY</v>
      </c>
      <c r="G187" s="12" t="str">
        <f>Exclosure.data.RAW!G187</f>
        <v>W</v>
      </c>
      <c r="H187" s="22">
        <f>Exclosure.data.RAW!H187</f>
        <v>2</v>
      </c>
      <c r="I187" s="12" t="str">
        <f>Exclosure.data.RAW!I187</f>
        <v>OP</v>
      </c>
      <c r="J187" s="12" t="str">
        <f>Exclosure.data.RAW!J187</f>
        <v>H4</v>
      </c>
      <c r="K187" s="22">
        <f>Exclosure.data.RAW!K187</f>
        <v>980</v>
      </c>
      <c r="L187" s="75">
        <f>Exclosure.data.RAW!L187</f>
        <v>-3.3032679740000002</v>
      </c>
      <c r="M187" s="75">
        <f>Exclosure.data.RAW!M187</f>
        <v>34.847795963000003</v>
      </c>
      <c r="N187" s="19">
        <f>Exclosure.data.RAW!N187</f>
        <v>42937</v>
      </c>
      <c r="O187" s="19">
        <f>Exclosure.data.RAW!O187</f>
        <v>43006</v>
      </c>
      <c r="P187" s="22" t="str">
        <f>Exclosure.data.RAW!P187 &amp; ""</f>
        <v>69</v>
      </c>
      <c r="Q187" s="52" t="str">
        <f>Exclosure.data.RAW!Q187 &amp; ""</f>
        <v>6.900000125</v>
      </c>
      <c r="R187" s="52" t="str">
        <f>Exclosure.data.RAW!R187 &amp; ""</f>
        <v>893.145600515</v>
      </c>
      <c r="S187" s="68" t="str">
        <f>Exclosure.data.RAW!S187</f>
        <v>Cyn.dac</v>
      </c>
      <c r="T187" s="180" t="str">
        <f>Exclosure.data.RAW!T187 &amp; ""</f>
        <v>2</v>
      </c>
      <c r="U187" s="180" t="str">
        <f>Exclosure.data.RAW!U187 &amp; ""</f>
        <v>7</v>
      </c>
      <c r="V187" s="180" t="str">
        <f>Exclosure.data.RAW!V187 &amp; ""</f>
        <v>5</v>
      </c>
      <c r="W187" s="180" t="str">
        <f>Exclosure.data.RAW!W187 &amp; ""</f>
        <v>20</v>
      </c>
      <c r="X187" s="178" t="str">
        <f>Exclosure.data.RAW!Z187 &amp; ""</f>
        <v>1</v>
      </c>
      <c r="Y187" s="178" t="str">
        <f>Exclosure.data.RAW!AA187 &amp; ""</f>
        <v>1.6</v>
      </c>
      <c r="Z187" s="178" t="str">
        <f>Exclosure.data.RAW!AB187 &amp; ""</f>
        <v>4</v>
      </c>
      <c r="AA187" s="178" t="str">
        <f>Exclosure.data.RAW!AC187 &amp; ""</f>
        <v>8</v>
      </c>
      <c r="AB187" s="181" t="str">
        <f>Exclosure.data.RAW!AH187 &amp; ""</f>
        <v>2.52</v>
      </c>
      <c r="AC187" s="181" t="str">
        <f>Exclosure.data.RAW!AK187 &amp; ""</f>
        <v>2.05</v>
      </c>
      <c r="AD187" s="181">
        <f>Exclosure.data.RAW!BH187</f>
        <v>4.57</v>
      </c>
      <c r="AE187" s="181" t="str">
        <f>Exclosure.data.RAW!AN187 &amp; ""</f>
        <v/>
      </c>
      <c r="AF187" s="181" t="str">
        <f>Exclosure.data.RAW!AO187 &amp; ""</f>
        <v/>
      </c>
      <c r="AG187" s="181" t="str">
        <f>Exclosure.data.RAW!AP187 &amp; ""</f>
        <v/>
      </c>
      <c r="AH187" s="181" t="str">
        <f>Exclosure.data.RAW!AQ187 &amp; ""</f>
        <v/>
      </c>
      <c r="AI187" s="181" t="str">
        <f>Exclosure.data.RAW!AR187 &amp; ""</f>
        <v/>
      </c>
      <c r="AJ187" s="181" t="str">
        <f>Exclosure.data.RAW!AS187 &amp; ""</f>
        <v/>
      </c>
      <c r="AK187" s="181" t="str">
        <f>Exclosure.data.RAW!AT187 &amp; ""</f>
        <v>0.13</v>
      </c>
      <c r="AL187" s="181" t="str">
        <f>Exclosure.data.RAW!AU187 &amp; ""</f>
        <v/>
      </c>
      <c r="AM187" s="181" t="str">
        <f>Exclosure.data.RAW!AV187 &amp; ""</f>
        <v/>
      </c>
      <c r="AN187" s="181" t="str">
        <f>Exclosure.data.RAW!AW187 &amp; ""</f>
        <v/>
      </c>
      <c r="AO187" s="181" t="str">
        <f>Exclosure.data.RAW!AX187 &amp; ""</f>
        <v/>
      </c>
      <c r="AP187" s="181" t="str">
        <f>Exclosure.data.RAW!AY187 &amp; ""</f>
        <v/>
      </c>
      <c r="AQ187" s="181" t="str">
        <f>Exclosure.data.RAW!AZ187 &amp; ""</f>
        <v/>
      </c>
      <c r="AR187" s="181" t="str">
        <f>Exclosure.data.RAW!BA187 &amp; ""</f>
        <v/>
      </c>
      <c r="AS187" s="181" t="str">
        <f>Exclosure.data.RAW!BB187 &amp; ""</f>
        <v>0.2</v>
      </c>
      <c r="AT187" s="181" t="str">
        <f>Exclosure.data.RAW!BC187 &amp; ""</f>
        <v/>
      </c>
      <c r="AU187" s="54" t="str">
        <f>Exclosure.data.RAW!BD187</f>
        <v/>
      </c>
      <c r="AV187" s="54">
        <f>Exclosure.data.RAW!BE187</f>
        <v>0.13</v>
      </c>
      <c r="AW187" s="54" t="str">
        <f>Exclosure.data.RAW!BF187</f>
        <v/>
      </c>
      <c r="AX187" s="54">
        <f>Exclosure.data.RAW!BG187</f>
        <v>0.2</v>
      </c>
    </row>
    <row r="188" spans="1:50" x14ac:dyDescent="0.25">
      <c r="A188" s="12" t="str">
        <f>Exclosure.data.RAW!A188</f>
        <v>DRY_W_3_EX_H4</v>
      </c>
      <c r="B188" s="4" t="str">
        <f>Exclosure.data.RAW!B188</f>
        <v>DRY_W_3_H4</v>
      </c>
      <c r="C188" s="4" t="str">
        <f>Exclosure.data.RAW!C188</f>
        <v>DRY_W</v>
      </c>
      <c r="D188" s="4" t="str">
        <f>Exclosure.data.RAW!D188</f>
        <v>DRY_W_3</v>
      </c>
      <c r="E188" s="4" t="str">
        <f>Exclosure.data.RAW!E188</f>
        <v>Maswa</v>
      </c>
      <c r="F188" s="12" t="str">
        <f>Exclosure.data.RAW!F188</f>
        <v>DRY</v>
      </c>
      <c r="G188" s="12" t="str">
        <f>Exclosure.data.RAW!G188</f>
        <v>W</v>
      </c>
      <c r="H188" s="22">
        <f>Exclosure.data.RAW!H188</f>
        <v>3</v>
      </c>
      <c r="I188" s="12" t="str">
        <f>Exclosure.data.RAW!I188</f>
        <v>EX</v>
      </c>
      <c r="J188" s="12" t="str">
        <f>Exclosure.data.RAW!J188</f>
        <v>H4</v>
      </c>
      <c r="K188" s="21">
        <f>Exclosure.data.RAW!K188</f>
        <v>998</v>
      </c>
      <c r="L188" s="75">
        <f>Exclosure.data.RAW!L188</f>
        <v>-3.295644969</v>
      </c>
      <c r="M188" s="75">
        <f>Exclosure.data.RAW!M188</f>
        <v>34.852435010999997</v>
      </c>
      <c r="N188" s="19">
        <f>Exclosure.data.RAW!N188</f>
        <v>42937</v>
      </c>
      <c r="O188" s="19">
        <f>Exclosure.data.RAW!O188</f>
        <v>43006</v>
      </c>
      <c r="P188" s="22" t="str">
        <f>Exclosure.data.RAW!P188 &amp; ""</f>
        <v>69</v>
      </c>
      <c r="Q188" s="52" t="str">
        <f>Exclosure.data.RAW!Q188 &amp; ""</f>
        <v>6.900000125</v>
      </c>
      <c r="R188" s="52" t="str">
        <f>Exclosure.data.RAW!R188 &amp; ""</f>
        <v>877.308144946</v>
      </c>
      <c r="S188" s="68" t="str">
        <f>Exclosure.data.RAW!S188</f>
        <v>Cyn.dac</v>
      </c>
      <c r="T188" s="180" t="str">
        <f>Exclosure.data.RAW!T188 &amp; ""</f>
        <v>2.5</v>
      </c>
      <c r="U188" s="180" t="str">
        <f>Exclosure.data.RAW!U188 &amp; ""</f>
        <v>7.6</v>
      </c>
      <c r="V188" s="180" t="str">
        <f>Exclosure.data.RAW!V188 &amp; ""</f>
        <v>13</v>
      </c>
      <c r="W188" s="180" t="str">
        <f>Exclosure.data.RAW!W188 &amp; ""</f>
        <v>30</v>
      </c>
      <c r="X188" s="178" t="str">
        <f>Exclosure.data.RAW!Z188 &amp; ""</f>
        <v>2.5</v>
      </c>
      <c r="Y188" s="178" t="str">
        <f>Exclosure.data.RAW!AA188 &amp; ""</f>
        <v>2</v>
      </c>
      <c r="Z188" s="178" t="str">
        <f>Exclosure.data.RAW!AB188 &amp; ""</f>
        <v>8</v>
      </c>
      <c r="AA188" s="178" t="str">
        <f>Exclosure.data.RAW!AC188 &amp; ""</f>
        <v>15</v>
      </c>
      <c r="AB188" s="181" t="str">
        <f>Exclosure.data.RAW!AH188 &amp; ""</f>
        <v>5.11</v>
      </c>
      <c r="AC188" s="181" t="str">
        <f>Exclosure.data.RAW!AK188 &amp; ""</f>
        <v>5.46</v>
      </c>
      <c r="AD188" s="181">
        <f>Exclosure.data.RAW!BH188</f>
        <v>10.57</v>
      </c>
      <c r="AE188" s="181" t="str">
        <f>Exclosure.data.RAW!AN188 &amp; ""</f>
        <v/>
      </c>
      <c r="AF188" s="181" t="str">
        <f>Exclosure.data.RAW!AO188 &amp; ""</f>
        <v/>
      </c>
      <c r="AG188" s="181" t="str">
        <f>Exclosure.data.RAW!AP188 &amp; ""</f>
        <v/>
      </c>
      <c r="AH188" s="181" t="str">
        <f>Exclosure.data.RAW!AQ188 &amp; ""</f>
        <v/>
      </c>
      <c r="AI188" s="181" t="str">
        <f>Exclosure.data.RAW!AR188 &amp; ""</f>
        <v/>
      </c>
      <c r="AJ188" s="181" t="str">
        <f>Exclosure.data.RAW!AS188 &amp; ""</f>
        <v/>
      </c>
      <c r="AK188" s="181" t="str">
        <f>Exclosure.data.RAW!AT188 &amp; ""</f>
        <v>0.14</v>
      </c>
      <c r="AL188" s="181" t="str">
        <f>Exclosure.data.RAW!AU188 &amp; ""</f>
        <v/>
      </c>
      <c r="AM188" s="181" t="str">
        <f>Exclosure.data.RAW!AV188 &amp; ""</f>
        <v/>
      </c>
      <c r="AN188" s="181" t="str">
        <f>Exclosure.data.RAW!AW188 &amp; ""</f>
        <v/>
      </c>
      <c r="AO188" s="181" t="str">
        <f>Exclosure.data.RAW!AX188 &amp; ""</f>
        <v/>
      </c>
      <c r="AP188" s="181" t="str">
        <f>Exclosure.data.RAW!AY188 &amp; ""</f>
        <v/>
      </c>
      <c r="AQ188" s="181" t="str">
        <f>Exclosure.data.RAW!AZ188 &amp; ""</f>
        <v/>
      </c>
      <c r="AR188" s="181" t="str">
        <f>Exclosure.data.RAW!BA188 &amp; ""</f>
        <v/>
      </c>
      <c r="AS188" s="181" t="str">
        <f>Exclosure.data.RAW!BB188 &amp; ""</f>
        <v>0.18</v>
      </c>
      <c r="AT188" s="181" t="str">
        <f>Exclosure.data.RAW!BC188 &amp; ""</f>
        <v/>
      </c>
      <c r="AU188" s="54" t="str">
        <f>Exclosure.data.RAW!BD188</f>
        <v/>
      </c>
      <c r="AV188" s="54">
        <f>Exclosure.data.RAW!BE188</f>
        <v>0.14000000000000001</v>
      </c>
      <c r="AW188" s="54" t="str">
        <f>Exclosure.data.RAW!BF188</f>
        <v/>
      </c>
      <c r="AX188" s="54">
        <f>Exclosure.data.RAW!BG188</f>
        <v>0.18</v>
      </c>
    </row>
    <row r="189" spans="1:50" x14ac:dyDescent="0.25">
      <c r="A189" s="12" t="str">
        <f>Exclosure.data.RAW!A189</f>
        <v>DRY_W_3_EX2_H4</v>
      </c>
      <c r="B189" s="4" t="str">
        <f>Exclosure.data.RAW!B189</f>
        <v>DRY_W_3_H4</v>
      </c>
      <c r="C189" s="4" t="str">
        <f>Exclosure.data.RAW!C189</f>
        <v>DRY_W</v>
      </c>
      <c r="D189" s="4" t="str">
        <f>Exclosure.data.RAW!D189</f>
        <v>DRY_W_3</v>
      </c>
      <c r="E189" s="4" t="str">
        <f>Exclosure.data.RAW!E189</f>
        <v>Maswa</v>
      </c>
      <c r="F189" s="12" t="str">
        <f>Exclosure.data.RAW!F189</f>
        <v>DRY</v>
      </c>
      <c r="G189" s="12" t="str">
        <f>Exclosure.data.RAW!G189</f>
        <v>W</v>
      </c>
      <c r="H189" s="22">
        <f>Exclosure.data.RAW!H189</f>
        <v>3</v>
      </c>
      <c r="I189" s="12" t="str">
        <f>Exclosure.data.RAW!I189</f>
        <v>EX2</v>
      </c>
      <c r="J189" s="12" t="str">
        <f>Exclosure.data.RAW!J189</f>
        <v>H4</v>
      </c>
      <c r="K189" s="21">
        <f>Exclosure.data.RAW!K189</f>
        <v>998</v>
      </c>
      <c r="L189" s="75">
        <f>Exclosure.data.RAW!L189</f>
        <v>-3.295644969</v>
      </c>
      <c r="M189" s="75">
        <f>Exclosure.data.RAW!M189</f>
        <v>34.852435010999997</v>
      </c>
      <c r="N189" s="19">
        <f>Exclosure.data.RAW!N189</f>
        <v>42937</v>
      </c>
      <c r="O189" s="19">
        <f>Exclosure.data.RAW!O189</f>
        <v>43006</v>
      </c>
      <c r="P189" s="22" t="str">
        <f>Exclosure.data.RAW!P189 &amp; ""</f>
        <v>69</v>
      </c>
      <c r="Q189" s="52" t="str">
        <f>Exclosure.data.RAW!Q189 &amp; ""</f>
        <v>6.900000125</v>
      </c>
      <c r="R189" s="52" t="str">
        <f>Exclosure.data.RAW!R189 &amp; ""</f>
        <v>884.208145071</v>
      </c>
      <c r="S189" s="68" t="str">
        <f>Exclosure.data.RAW!S189</f>
        <v>Cyn.dac</v>
      </c>
      <c r="T189" s="180" t="str">
        <f>Exclosure.data.RAW!T189 &amp; ""</f>
        <v/>
      </c>
      <c r="U189" s="180" t="str">
        <f>Exclosure.data.RAW!U189 &amp; ""</f>
        <v>2</v>
      </c>
      <c r="V189" s="180" t="str">
        <f>Exclosure.data.RAW!V189 &amp; ""</f>
        <v>6</v>
      </c>
      <c r="W189" s="180" t="str">
        <f>Exclosure.data.RAW!W189 &amp; ""</f>
        <v>10</v>
      </c>
      <c r="X189" s="178" t="str">
        <f>Exclosure.data.RAW!Z189 &amp; ""</f>
        <v>1</v>
      </c>
      <c r="Y189" s="178" t="str">
        <f>Exclosure.data.RAW!AA189 &amp; ""</f>
        <v>1</v>
      </c>
      <c r="Z189" s="178" t="str">
        <f>Exclosure.data.RAW!AB189 &amp; ""</f>
        <v>3</v>
      </c>
      <c r="AA189" s="178" t="str">
        <f>Exclosure.data.RAW!AC189 &amp; ""</f>
        <v>5</v>
      </c>
      <c r="AB189" s="181" t="str">
        <f>Exclosure.data.RAW!AH189 &amp; ""</f>
        <v>1.77</v>
      </c>
      <c r="AC189" s="181" t="str">
        <f>Exclosure.data.RAW!AK189 &amp; ""</f>
        <v>3.15</v>
      </c>
      <c r="AD189" s="181">
        <f>Exclosure.data.RAW!BH189</f>
        <v>4.92</v>
      </c>
      <c r="AE189" s="181" t="str">
        <f>Exclosure.data.RAW!AN189 &amp; ""</f>
        <v/>
      </c>
      <c r="AF189" s="181" t="str">
        <f>Exclosure.data.RAW!AO189 &amp; ""</f>
        <v/>
      </c>
      <c r="AG189" s="181" t="str">
        <f>Exclosure.data.RAW!AP189 &amp; ""</f>
        <v/>
      </c>
      <c r="AH189" s="181" t="str">
        <f>Exclosure.data.RAW!AQ189 &amp; ""</f>
        <v/>
      </c>
      <c r="AI189" s="181" t="str">
        <f>Exclosure.data.RAW!AR189 &amp; ""</f>
        <v/>
      </c>
      <c r="AJ189" s="181" t="str">
        <f>Exclosure.data.RAW!AS189 &amp; ""</f>
        <v/>
      </c>
      <c r="AK189" s="181" t="str">
        <f>Exclosure.data.RAW!AT189 &amp; ""</f>
        <v>0.16</v>
      </c>
      <c r="AL189" s="181" t="str">
        <f>Exclosure.data.RAW!AU189 &amp; ""</f>
        <v/>
      </c>
      <c r="AM189" s="181" t="str">
        <f>Exclosure.data.RAW!AV189 &amp; ""</f>
        <v/>
      </c>
      <c r="AN189" s="181" t="str">
        <f>Exclosure.data.RAW!AW189 &amp; ""</f>
        <v/>
      </c>
      <c r="AO189" s="181" t="str">
        <f>Exclosure.data.RAW!AX189 &amp; ""</f>
        <v/>
      </c>
      <c r="AP189" s="181" t="str">
        <f>Exclosure.data.RAW!AY189 &amp; ""</f>
        <v/>
      </c>
      <c r="AQ189" s="181" t="str">
        <f>Exclosure.data.RAW!AZ189 &amp; ""</f>
        <v/>
      </c>
      <c r="AR189" s="181" t="str">
        <f>Exclosure.data.RAW!BA189 &amp; ""</f>
        <v/>
      </c>
      <c r="AS189" s="181" t="str">
        <f>Exclosure.data.RAW!BB189 &amp; ""</f>
        <v>0.15</v>
      </c>
      <c r="AT189" s="181" t="str">
        <f>Exclosure.data.RAW!BC189 &amp; ""</f>
        <v/>
      </c>
      <c r="AU189" s="54" t="str">
        <f>Exclosure.data.RAW!BD189</f>
        <v/>
      </c>
      <c r="AV189" s="54">
        <f>Exclosure.data.RAW!BE189</f>
        <v>0.16</v>
      </c>
      <c r="AW189" s="54" t="str">
        <f>Exclosure.data.RAW!BF189</f>
        <v/>
      </c>
      <c r="AX189" s="54">
        <f>Exclosure.data.RAW!BG189</f>
        <v>0.15</v>
      </c>
    </row>
    <row r="190" spans="1:50" x14ac:dyDescent="0.25">
      <c r="A190" s="12" t="str">
        <f>Exclosure.data.RAW!A190</f>
        <v>DRY_W_3_OP_H4</v>
      </c>
      <c r="B190" s="4" t="str">
        <f>Exclosure.data.RAW!B190</f>
        <v>DRY_W_3_H4</v>
      </c>
      <c r="C190" s="4" t="str">
        <f>Exclosure.data.RAW!C190</f>
        <v>DRY_W</v>
      </c>
      <c r="D190" s="4" t="str">
        <f>Exclosure.data.RAW!D190</f>
        <v>DRY_W_3</v>
      </c>
      <c r="E190" s="4" t="str">
        <f>Exclosure.data.RAW!E190</f>
        <v>Maswa</v>
      </c>
      <c r="F190" s="12" t="str">
        <f>Exclosure.data.RAW!F190</f>
        <v>DRY</v>
      </c>
      <c r="G190" s="12" t="str">
        <f>Exclosure.data.RAW!G190</f>
        <v>W</v>
      </c>
      <c r="H190" s="22">
        <f>Exclosure.data.RAW!H190</f>
        <v>3</v>
      </c>
      <c r="I190" s="12" t="str">
        <f>Exclosure.data.RAW!I190</f>
        <v>OP</v>
      </c>
      <c r="J190" s="12" t="str">
        <f>Exclosure.data.RAW!J190</f>
        <v>H4</v>
      </c>
      <c r="K190" s="21">
        <f>Exclosure.data.RAW!K190</f>
        <v>998</v>
      </c>
      <c r="L190" s="75">
        <f>Exclosure.data.RAW!L190</f>
        <v>-3.295644969</v>
      </c>
      <c r="M190" s="75">
        <f>Exclosure.data.RAW!M190</f>
        <v>34.852435010999997</v>
      </c>
      <c r="N190" s="19">
        <f>Exclosure.data.RAW!N190</f>
        <v>42937</v>
      </c>
      <c r="O190" s="19">
        <f>Exclosure.data.RAW!O190</f>
        <v>43006</v>
      </c>
      <c r="P190" s="22" t="str">
        <f>Exclosure.data.RAW!P190 &amp; ""</f>
        <v>69</v>
      </c>
      <c r="Q190" s="52" t="str">
        <f>Exclosure.data.RAW!Q190 &amp; ""</f>
        <v>6.900000125</v>
      </c>
      <c r="R190" s="52" t="str">
        <f>Exclosure.data.RAW!R190 &amp; ""</f>
        <v>891.108145196</v>
      </c>
      <c r="S190" s="68" t="str">
        <f>Exclosure.data.RAW!S190</f>
        <v>Cyn.dac</v>
      </c>
      <c r="T190" s="180" t="str">
        <f>Exclosure.data.RAW!T190 &amp; ""</f>
        <v>2.8</v>
      </c>
      <c r="U190" s="180" t="str">
        <f>Exclosure.data.RAW!U190 &amp; ""</f>
        <v>1</v>
      </c>
      <c r="V190" s="180" t="str">
        <f>Exclosure.data.RAW!V190 &amp; ""</f>
        <v>10</v>
      </c>
      <c r="W190" s="180" t="str">
        <f>Exclosure.data.RAW!W190 &amp; ""</f>
        <v>13</v>
      </c>
      <c r="X190" s="178" t="str">
        <f>Exclosure.data.RAW!Z190 &amp; ""</f>
        <v>0</v>
      </c>
      <c r="Y190" s="178" t="str">
        <f>Exclosure.data.RAW!AA190 &amp; ""</f>
        <v>1.6</v>
      </c>
      <c r="Z190" s="178" t="str">
        <f>Exclosure.data.RAW!AB190 &amp; ""</f>
        <v>5</v>
      </c>
      <c r="AA190" s="178" t="str">
        <f>Exclosure.data.RAW!AC190 &amp; ""</f>
        <v>6</v>
      </c>
      <c r="AB190" s="181" t="str">
        <f>Exclosure.data.RAW!AH190 &amp; ""</f>
        <v>3.6</v>
      </c>
      <c r="AC190" s="181" t="str">
        <f>Exclosure.data.RAW!AK190 &amp; ""</f>
        <v>3.29</v>
      </c>
      <c r="AD190" s="181">
        <f>Exclosure.data.RAW!BH190</f>
        <v>6.8900000000000006</v>
      </c>
      <c r="AE190" s="181" t="str">
        <f>Exclosure.data.RAW!AN190 &amp; ""</f>
        <v/>
      </c>
      <c r="AF190" s="181" t="str">
        <f>Exclosure.data.RAW!AO190 &amp; ""</f>
        <v/>
      </c>
      <c r="AG190" s="181" t="str">
        <f>Exclosure.data.RAW!AP190 &amp; ""</f>
        <v/>
      </c>
      <c r="AH190" s="181" t="str">
        <f>Exclosure.data.RAW!AQ190 &amp; ""</f>
        <v/>
      </c>
      <c r="AI190" s="181" t="str">
        <f>Exclosure.data.RAW!AR190 &amp; ""</f>
        <v/>
      </c>
      <c r="AJ190" s="181" t="str">
        <f>Exclosure.data.RAW!AS190 &amp; ""</f>
        <v/>
      </c>
      <c r="AK190" s="181" t="str">
        <f>Exclosure.data.RAW!AT190 &amp; ""</f>
        <v>0.25</v>
      </c>
      <c r="AL190" s="181" t="str">
        <f>Exclosure.data.RAW!AU190 &amp; ""</f>
        <v/>
      </c>
      <c r="AM190" s="181" t="str">
        <f>Exclosure.data.RAW!AV190 &amp; ""</f>
        <v/>
      </c>
      <c r="AN190" s="181" t="str">
        <f>Exclosure.data.RAW!AW190 &amp; ""</f>
        <v/>
      </c>
      <c r="AO190" s="181" t="str">
        <f>Exclosure.data.RAW!AX190 &amp; ""</f>
        <v/>
      </c>
      <c r="AP190" s="181" t="str">
        <f>Exclosure.data.RAW!AY190 &amp; ""</f>
        <v/>
      </c>
      <c r="AQ190" s="181" t="str">
        <f>Exclosure.data.RAW!AZ190 &amp; ""</f>
        <v/>
      </c>
      <c r="AR190" s="181" t="str">
        <f>Exclosure.data.RAW!BA190 &amp; ""</f>
        <v/>
      </c>
      <c r="AS190" s="181" t="str">
        <f>Exclosure.data.RAW!BB190 &amp; ""</f>
        <v>0.18</v>
      </c>
      <c r="AT190" s="181" t="str">
        <f>Exclosure.data.RAW!BC190 &amp; ""</f>
        <v/>
      </c>
      <c r="AU190" s="54" t="str">
        <f>Exclosure.data.RAW!BD190</f>
        <v/>
      </c>
      <c r="AV190" s="54">
        <f>Exclosure.data.RAW!BE190</f>
        <v>0.25</v>
      </c>
      <c r="AW190" s="54" t="str">
        <f>Exclosure.data.RAW!BF190</f>
        <v/>
      </c>
      <c r="AX190" s="54">
        <f>Exclosure.data.RAW!BG190</f>
        <v>0.18</v>
      </c>
    </row>
    <row r="191" spans="1:50" x14ac:dyDescent="0.25">
      <c r="A191" s="12" t="str">
        <f>Exclosure.data.RAW!A191</f>
        <v>DRY_W_4_EX_H4</v>
      </c>
      <c r="B191" s="4" t="str">
        <f>Exclosure.data.RAW!B191</f>
        <v>DRY_W_4_H4</v>
      </c>
      <c r="C191" s="4" t="str">
        <f>Exclosure.data.RAW!C191</f>
        <v>DRY_W</v>
      </c>
      <c r="D191" s="4" t="str">
        <f>Exclosure.data.RAW!D191</f>
        <v>DRY_W_4</v>
      </c>
      <c r="E191" s="4" t="str">
        <f>Exclosure.data.RAW!E191</f>
        <v>Maswa</v>
      </c>
      <c r="F191" s="12" t="str">
        <f>Exclosure.data.RAW!F191</f>
        <v>DRY</v>
      </c>
      <c r="G191" s="12" t="str">
        <f>Exclosure.data.RAW!G191</f>
        <v>W</v>
      </c>
      <c r="H191" s="22">
        <f>Exclosure.data.RAW!H191</f>
        <v>4</v>
      </c>
      <c r="I191" s="12" t="str">
        <f>Exclosure.data.RAW!I191</f>
        <v>EX</v>
      </c>
      <c r="J191" s="12" t="str">
        <f>Exclosure.data.RAW!J191</f>
        <v>H4</v>
      </c>
      <c r="K191" s="21">
        <f>Exclosure.data.RAW!K191</f>
        <v>1000</v>
      </c>
      <c r="L191" s="75">
        <f>Exclosure.data.RAW!L191</f>
        <v>-3.296013018</v>
      </c>
      <c r="M191" s="75">
        <f>Exclosure.data.RAW!M191</f>
        <v>34.854326974999999</v>
      </c>
      <c r="N191" s="19">
        <f>Exclosure.data.RAW!N191</f>
        <v>42937</v>
      </c>
      <c r="O191" s="19">
        <f>Exclosure.data.RAW!O191</f>
        <v>43006</v>
      </c>
      <c r="P191" s="22" t="str">
        <f>Exclosure.data.RAW!P191 &amp; ""</f>
        <v>69</v>
      </c>
      <c r="Q191" s="52" t="str">
        <f>Exclosure.data.RAW!Q191 &amp; ""</f>
        <v>12.563016861</v>
      </c>
      <c r="R191" s="52" t="str">
        <f>Exclosure.data.RAW!R191 &amp; ""</f>
        <v>971.422445295</v>
      </c>
      <c r="S191" s="68" t="str">
        <f>Exclosure.data.RAW!S191</f>
        <v>Cyn.dac</v>
      </c>
      <c r="T191" s="180" t="str">
        <f>Exclosure.data.RAW!T191 &amp; ""</f>
        <v>3.5</v>
      </c>
      <c r="U191" s="180" t="str">
        <f>Exclosure.data.RAW!U191 &amp; ""</f>
        <v>1.6</v>
      </c>
      <c r="V191" s="180" t="str">
        <f>Exclosure.data.RAW!V191 &amp; ""</f>
        <v>5</v>
      </c>
      <c r="W191" s="180" t="str">
        <f>Exclosure.data.RAW!W191 &amp; ""</f>
        <v>10</v>
      </c>
      <c r="X191" s="178" t="str">
        <f>Exclosure.data.RAW!Z191 &amp; ""</f>
        <v>1.5</v>
      </c>
      <c r="Y191" s="178" t="str">
        <f>Exclosure.data.RAW!AA191 &amp; ""</f>
        <v>1.2</v>
      </c>
      <c r="Z191" s="178" t="str">
        <f>Exclosure.data.RAW!AB191 &amp; ""</f>
        <v>5</v>
      </c>
      <c r="AA191" s="178" t="str">
        <f>Exclosure.data.RAW!AC191 &amp; ""</f>
        <v>9</v>
      </c>
      <c r="AB191" s="181" t="str">
        <f>Exclosure.data.RAW!AH191 &amp; ""</f>
        <v>3.8</v>
      </c>
      <c r="AC191" s="181" t="str">
        <f>Exclosure.data.RAW!AK191 &amp; ""</f>
        <v>3.87</v>
      </c>
      <c r="AD191" s="181">
        <f>Exclosure.data.RAW!BH191</f>
        <v>7.67</v>
      </c>
      <c r="AE191" s="181" t="str">
        <f>Exclosure.data.RAW!AN191 &amp; ""</f>
        <v/>
      </c>
      <c r="AF191" s="181" t="str">
        <f>Exclosure.data.RAW!AO191 &amp; ""</f>
        <v/>
      </c>
      <c r="AG191" s="181" t="str">
        <f>Exclosure.data.RAW!AP191 &amp; ""</f>
        <v/>
      </c>
      <c r="AH191" s="181" t="str">
        <f>Exclosure.data.RAW!AQ191 &amp; ""</f>
        <v/>
      </c>
      <c r="AI191" s="181" t="str">
        <f>Exclosure.data.RAW!AR191 &amp; ""</f>
        <v/>
      </c>
      <c r="AJ191" s="181" t="str">
        <f>Exclosure.data.RAW!AS191 &amp; ""</f>
        <v/>
      </c>
      <c r="AK191" s="181" t="str">
        <f>Exclosure.data.RAW!AT191 &amp; ""</f>
        <v>0.18</v>
      </c>
      <c r="AL191" s="181" t="str">
        <f>Exclosure.data.RAW!AU191 &amp; ""</f>
        <v/>
      </c>
      <c r="AM191" s="181" t="str">
        <f>Exclosure.data.RAW!AV191 &amp; ""</f>
        <v/>
      </c>
      <c r="AN191" s="181" t="str">
        <f>Exclosure.data.RAW!AW191 &amp; ""</f>
        <v/>
      </c>
      <c r="AO191" s="181" t="str">
        <f>Exclosure.data.RAW!AX191 &amp; ""</f>
        <v/>
      </c>
      <c r="AP191" s="181" t="str">
        <f>Exclosure.data.RAW!AY191 &amp; ""</f>
        <v/>
      </c>
      <c r="AQ191" s="181" t="str">
        <f>Exclosure.data.RAW!AZ191 &amp; ""</f>
        <v/>
      </c>
      <c r="AR191" s="181" t="str">
        <f>Exclosure.data.RAW!BA191 &amp; ""</f>
        <v/>
      </c>
      <c r="AS191" s="181" t="str">
        <f>Exclosure.data.RAW!BB191 &amp; ""</f>
        <v>0.24</v>
      </c>
      <c r="AT191" s="181" t="str">
        <f>Exclosure.data.RAW!BC191 &amp; ""</f>
        <v/>
      </c>
      <c r="AU191" s="54" t="str">
        <f>Exclosure.data.RAW!BD191</f>
        <v/>
      </c>
      <c r="AV191" s="54">
        <f>Exclosure.data.RAW!BE191</f>
        <v>0.18</v>
      </c>
      <c r="AW191" s="54" t="str">
        <f>Exclosure.data.RAW!BF191</f>
        <v/>
      </c>
      <c r="AX191" s="54">
        <f>Exclosure.data.RAW!BG191</f>
        <v>0.24</v>
      </c>
    </row>
    <row r="192" spans="1:50" x14ac:dyDescent="0.25">
      <c r="A192" s="12" t="str">
        <f>Exclosure.data.RAW!A192</f>
        <v>DRY_W_4_EX2_H4</v>
      </c>
      <c r="B192" s="4" t="str">
        <f>Exclosure.data.RAW!B192</f>
        <v>DRY_W_4_H4</v>
      </c>
      <c r="C192" s="4" t="str">
        <f>Exclosure.data.RAW!C192</f>
        <v>DRY_W</v>
      </c>
      <c r="D192" s="4" t="str">
        <f>Exclosure.data.RAW!D192</f>
        <v>DRY_W_4</v>
      </c>
      <c r="E192" s="4" t="str">
        <f>Exclosure.data.RAW!E192</f>
        <v>Maswa</v>
      </c>
      <c r="F192" s="12" t="str">
        <f>Exclosure.data.RAW!F192</f>
        <v>DRY</v>
      </c>
      <c r="G192" s="12" t="str">
        <f>Exclosure.data.RAW!G192</f>
        <v>W</v>
      </c>
      <c r="H192" s="22">
        <f>Exclosure.data.RAW!H192</f>
        <v>4</v>
      </c>
      <c r="I192" s="12" t="str">
        <f>Exclosure.data.RAW!I192</f>
        <v>EX2</v>
      </c>
      <c r="J192" s="12" t="str">
        <f>Exclosure.data.RAW!J192</f>
        <v>H4</v>
      </c>
      <c r="K192" s="21">
        <f>Exclosure.data.RAW!K192</f>
        <v>1000</v>
      </c>
      <c r="L192" s="75">
        <f>Exclosure.data.RAW!L192</f>
        <v>-3.296013018</v>
      </c>
      <c r="M192" s="75">
        <f>Exclosure.data.RAW!M192</f>
        <v>34.854326974999999</v>
      </c>
      <c r="N192" s="19">
        <f>Exclosure.data.RAW!N192</f>
        <v>42937</v>
      </c>
      <c r="O192" s="19">
        <f>Exclosure.data.RAW!O192</f>
        <v>43006</v>
      </c>
      <c r="P192" s="22" t="str">
        <f>Exclosure.data.RAW!P192 &amp; ""</f>
        <v>69</v>
      </c>
      <c r="Q192" s="52" t="str">
        <f>Exclosure.data.RAW!Q192 &amp; ""</f>
        <v>12.563016861</v>
      </c>
      <c r="R192" s="52" t="str">
        <f>Exclosure.data.RAW!R192 &amp; ""</f>
        <v>983.985462156</v>
      </c>
      <c r="S192" s="68" t="str">
        <f>Exclosure.data.RAW!S192</f>
        <v>Cyn.dac</v>
      </c>
      <c r="T192" s="180" t="str">
        <f>Exclosure.data.RAW!T192 &amp; ""</f>
        <v>2.5</v>
      </c>
      <c r="U192" s="180" t="str">
        <f>Exclosure.data.RAW!U192 &amp; ""</f>
        <v>1.8</v>
      </c>
      <c r="V192" s="180" t="str">
        <f>Exclosure.data.RAW!V192 &amp; ""</f>
        <v>14</v>
      </c>
      <c r="W192" s="180" t="str">
        <f>Exclosure.data.RAW!W192 &amp; ""</f>
        <v>19</v>
      </c>
      <c r="X192" s="178" t="str">
        <f>Exclosure.data.RAW!Z192 &amp; ""</f>
        <v>2</v>
      </c>
      <c r="Y192" s="178" t="str">
        <f>Exclosure.data.RAW!AA192 &amp; ""</f>
        <v>1.8</v>
      </c>
      <c r="Z192" s="178" t="str">
        <f>Exclosure.data.RAW!AB192 &amp; ""</f>
        <v>11</v>
      </c>
      <c r="AA192" s="178" t="str">
        <f>Exclosure.data.RAW!AC192 &amp; ""</f>
        <v>13</v>
      </c>
      <c r="AB192" s="181" t="str">
        <f>Exclosure.data.RAW!AH192 &amp; ""</f>
        <v>3.92</v>
      </c>
      <c r="AC192" s="181" t="str">
        <f>Exclosure.data.RAW!AK192 &amp; ""</f>
        <v>6.29</v>
      </c>
      <c r="AD192" s="181">
        <f>Exclosure.data.RAW!BH192</f>
        <v>10.210000000000001</v>
      </c>
      <c r="AE192" s="181" t="str">
        <f>Exclosure.data.RAW!AN192 &amp; ""</f>
        <v/>
      </c>
      <c r="AF192" s="181" t="str">
        <f>Exclosure.data.RAW!AO192 &amp; ""</f>
        <v/>
      </c>
      <c r="AG192" s="181" t="str">
        <f>Exclosure.data.RAW!AP192 &amp; ""</f>
        <v/>
      </c>
      <c r="AH192" s="181" t="str">
        <f>Exclosure.data.RAW!AQ192 &amp; ""</f>
        <v/>
      </c>
      <c r="AI192" s="181" t="str">
        <f>Exclosure.data.RAW!AR192 &amp; ""</f>
        <v/>
      </c>
      <c r="AJ192" s="181" t="str">
        <f>Exclosure.data.RAW!AS192 &amp; ""</f>
        <v/>
      </c>
      <c r="AK192" s="181" t="str">
        <f>Exclosure.data.RAW!AT192 &amp; ""</f>
        <v>0.13</v>
      </c>
      <c r="AL192" s="181" t="str">
        <f>Exclosure.data.RAW!AU192 &amp; ""</f>
        <v/>
      </c>
      <c r="AM192" s="181" t="str">
        <f>Exclosure.data.RAW!AV192 &amp; ""</f>
        <v/>
      </c>
      <c r="AN192" s="181" t="str">
        <f>Exclosure.data.RAW!AW192 &amp; ""</f>
        <v/>
      </c>
      <c r="AO192" s="181" t="str">
        <f>Exclosure.data.RAW!AX192 &amp; ""</f>
        <v/>
      </c>
      <c r="AP192" s="181" t="str">
        <f>Exclosure.data.RAW!AY192 &amp; ""</f>
        <v/>
      </c>
      <c r="AQ192" s="181" t="str">
        <f>Exclosure.data.RAW!AZ192 &amp; ""</f>
        <v/>
      </c>
      <c r="AR192" s="181" t="str">
        <f>Exclosure.data.RAW!BA192 &amp; ""</f>
        <v/>
      </c>
      <c r="AS192" s="181" t="str">
        <f>Exclosure.data.RAW!BB192 &amp; ""</f>
        <v>0.19</v>
      </c>
      <c r="AT192" s="181" t="str">
        <f>Exclosure.data.RAW!BC192 &amp; ""</f>
        <v/>
      </c>
      <c r="AU192" s="54" t="str">
        <f>Exclosure.data.RAW!BD192</f>
        <v/>
      </c>
      <c r="AV192" s="54">
        <f>Exclosure.data.RAW!BE192</f>
        <v>0.13</v>
      </c>
      <c r="AW192" s="54" t="str">
        <f>Exclosure.data.RAW!BF192</f>
        <v/>
      </c>
      <c r="AX192" s="54">
        <f>Exclosure.data.RAW!BG192</f>
        <v>0.19</v>
      </c>
    </row>
    <row r="193" spans="1:50" x14ac:dyDescent="0.25">
      <c r="A193" s="12" t="str">
        <f>Exclosure.data.RAW!A193</f>
        <v>DRY_W_4_OP_H4</v>
      </c>
      <c r="B193" s="4" t="str">
        <f>Exclosure.data.RAW!B193</f>
        <v>DRY_W_4_H4</v>
      </c>
      <c r="C193" s="4" t="str">
        <f>Exclosure.data.RAW!C193</f>
        <v>DRY_W</v>
      </c>
      <c r="D193" s="4" t="str">
        <f>Exclosure.data.RAW!D193</f>
        <v>DRY_W_4</v>
      </c>
      <c r="E193" s="4" t="str">
        <f>Exclosure.data.RAW!E193</f>
        <v>Maswa</v>
      </c>
      <c r="F193" s="12" t="str">
        <f>Exclosure.data.RAW!F193</f>
        <v>DRY</v>
      </c>
      <c r="G193" s="12" t="str">
        <f>Exclosure.data.RAW!G193</f>
        <v>W</v>
      </c>
      <c r="H193" s="22">
        <f>Exclosure.data.RAW!H193</f>
        <v>4</v>
      </c>
      <c r="I193" s="12" t="str">
        <f>Exclosure.data.RAW!I193</f>
        <v>OP</v>
      </c>
      <c r="J193" s="12" t="str">
        <f>Exclosure.data.RAW!J193</f>
        <v>H4</v>
      </c>
      <c r="K193" s="21">
        <f>Exclosure.data.RAW!K193</f>
        <v>1000</v>
      </c>
      <c r="L193" s="75">
        <f>Exclosure.data.RAW!L193</f>
        <v>-3.296013018</v>
      </c>
      <c r="M193" s="75">
        <f>Exclosure.data.RAW!M193</f>
        <v>34.854326974999999</v>
      </c>
      <c r="N193" s="19">
        <f>Exclosure.data.RAW!N193</f>
        <v>42937</v>
      </c>
      <c r="O193" s="19">
        <f>Exclosure.data.RAW!O193</f>
        <v>43006</v>
      </c>
      <c r="P193" s="22" t="str">
        <f>Exclosure.data.RAW!P193 &amp; ""</f>
        <v>69</v>
      </c>
      <c r="Q193" s="52" t="str">
        <f>Exclosure.data.RAW!Q193 &amp; ""</f>
        <v>12.563016861</v>
      </c>
      <c r="R193" s="52" t="str">
        <f>Exclosure.data.RAW!R193 &amp; ""</f>
        <v>996.548479017</v>
      </c>
      <c r="S193" s="68" t="str">
        <f>Exclosure.data.RAW!S193</f>
        <v>Cyn.dac</v>
      </c>
      <c r="T193" s="180" t="str">
        <f>Exclosure.data.RAW!T193 &amp; ""</f>
        <v>1.5</v>
      </c>
      <c r="U193" s="180" t="str">
        <f>Exclosure.data.RAW!U193 &amp; ""</f>
        <v>4.6</v>
      </c>
      <c r="V193" s="180" t="str">
        <f>Exclosure.data.RAW!V193 &amp; ""</f>
        <v>8</v>
      </c>
      <c r="W193" s="180" t="str">
        <f>Exclosure.data.RAW!W193 &amp; ""</f>
        <v>22</v>
      </c>
      <c r="X193" s="178" t="str">
        <f>Exclosure.data.RAW!Z193 &amp; ""</f>
        <v>1.5</v>
      </c>
      <c r="Y193" s="178" t="str">
        <f>Exclosure.data.RAW!AA193 &amp; ""</f>
        <v>1.8</v>
      </c>
      <c r="Z193" s="178" t="str">
        <f>Exclosure.data.RAW!AB193 &amp; ""</f>
        <v>6</v>
      </c>
      <c r="AA193" s="178" t="str">
        <f>Exclosure.data.RAW!AC193 &amp; ""</f>
        <v>13</v>
      </c>
      <c r="AB193" s="181" t="str">
        <f>Exclosure.data.RAW!AH193 &amp; ""</f>
        <v>1.72</v>
      </c>
      <c r="AC193" s="181" t="str">
        <f>Exclosure.data.RAW!AK193 &amp; ""</f>
        <v>4.61</v>
      </c>
      <c r="AD193" s="181">
        <f>Exclosure.data.RAW!BH193</f>
        <v>6.33</v>
      </c>
      <c r="AE193" s="181" t="str">
        <f>Exclosure.data.RAW!AN193 &amp; ""</f>
        <v/>
      </c>
      <c r="AF193" s="181" t="str">
        <f>Exclosure.data.RAW!AO193 &amp; ""</f>
        <v/>
      </c>
      <c r="AG193" s="181" t="str">
        <f>Exclosure.data.RAW!AP193 &amp; ""</f>
        <v/>
      </c>
      <c r="AH193" s="181" t="str">
        <f>Exclosure.data.RAW!AQ193 &amp; ""</f>
        <v/>
      </c>
      <c r="AI193" s="181" t="str">
        <f>Exclosure.data.RAW!AR193 &amp; ""</f>
        <v/>
      </c>
      <c r="AJ193" s="181" t="str">
        <f>Exclosure.data.RAW!AS193 &amp; ""</f>
        <v/>
      </c>
      <c r="AK193" s="181" t="str">
        <f>Exclosure.data.RAW!AT193 &amp; ""</f>
        <v>0.13</v>
      </c>
      <c r="AL193" s="181" t="str">
        <f>Exclosure.data.RAW!AU193 &amp; ""</f>
        <v/>
      </c>
      <c r="AM193" s="181" t="str">
        <f>Exclosure.data.RAW!AV193 &amp; ""</f>
        <v/>
      </c>
      <c r="AN193" s="181" t="str">
        <f>Exclosure.data.RAW!AW193 &amp; ""</f>
        <v/>
      </c>
      <c r="AO193" s="181" t="str">
        <f>Exclosure.data.RAW!AX193 &amp; ""</f>
        <v/>
      </c>
      <c r="AP193" s="181" t="str">
        <f>Exclosure.data.RAW!AY193 &amp; ""</f>
        <v/>
      </c>
      <c r="AQ193" s="181" t="str">
        <f>Exclosure.data.RAW!AZ193 &amp; ""</f>
        <v/>
      </c>
      <c r="AR193" s="181" t="str">
        <f>Exclosure.data.RAW!BA193 &amp; ""</f>
        <v/>
      </c>
      <c r="AS193" s="181" t="str">
        <f>Exclosure.data.RAW!BB193 &amp; ""</f>
        <v>0.18</v>
      </c>
      <c r="AT193" s="181" t="str">
        <f>Exclosure.data.RAW!BC193 &amp; ""</f>
        <v/>
      </c>
      <c r="AU193" s="54" t="str">
        <f>Exclosure.data.RAW!BD193</f>
        <v/>
      </c>
      <c r="AV193" s="54">
        <f>Exclosure.data.RAW!BE193</f>
        <v>0.13</v>
      </c>
      <c r="AW193" s="54" t="str">
        <f>Exclosure.data.RAW!BF193</f>
        <v/>
      </c>
      <c r="AX193" s="54">
        <f>Exclosure.data.RAW!BG193</f>
        <v>0.18</v>
      </c>
    </row>
    <row r="194" spans="1:50" x14ac:dyDescent="0.25">
      <c r="A194" s="12" t="str">
        <f>Exclosure.data.RAW!A194</f>
        <v>DRY_P_1_EX_H4</v>
      </c>
      <c r="B194" s="4" t="str">
        <f>Exclosure.data.RAW!B194</f>
        <v>DRY_P_1_H4</v>
      </c>
      <c r="C194" s="4" t="str">
        <f>Exclosure.data.RAW!C194</f>
        <v>DRY_P</v>
      </c>
      <c r="D194" s="4" t="str">
        <f>Exclosure.data.RAW!D194</f>
        <v>DRY_P_1</v>
      </c>
      <c r="E194" s="4" t="str">
        <f>Exclosure.data.RAW!E194</f>
        <v>Makao</v>
      </c>
      <c r="F194" s="12" t="str">
        <f>Exclosure.data.RAW!F194</f>
        <v>DRY</v>
      </c>
      <c r="G194" s="12" t="str">
        <f>Exclosure.data.RAW!G194</f>
        <v>P</v>
      </c>
      <c r="H194" s="22">
        <f>Exclosure.data.RAW!H194</f>
        <v>1</v>
      </c>
      <c r="I194" s="12" t="str">
        <f>Exclosure.data.RAW!I194</f>
        <v>EX</v>
      </c>
      <c r="J194" s="12" t="str">
        <f>Exclosure.data.RAW!J194</f>
        <v>H4</v>
      </c>
      <c r="K194" s="21">
        <f>Exclosure.data.RAW!K194</f>
        <v>1009</v>
      </c>
      <c r="L194" s="75">
        <f>Exclosure.data.RAW!L194</f>
        <v>-3.3032119830000002</v>
      </c>
      <c r="M194" s="75">
        <f>Exclosure.data.RAW!M194</f>
        <v>34.847736032999997</v>
      </c>
      <c r="N194" s="19">
        <f>Exclosure.data.RAW!N194</f>
        <v>42938</v>
      </c>
      <c r="O194" s="19">
        <f>Exclosure.data.RAW!O194</f>
        <v>43005</v>
      </c>
      <c r="P194" s="22" t="str">
        <f>Exclosure.data.RAW!P194 &amp; ""</f>
        <v>67</v>
      </c>
      <c r="Q194" s="52" t="str">
        <f>Exclosure.data.RAW!Q194 &amp; ""</f>
        <v>6.525000036</v>
      </c>
      <c r="R194" s="52" t="str">
        <f>Exclosure.data.RAW!R194 &amp; ""</f>
        <v>515.121321602</v>
      </c>
      <c r="S194" s="68" t="str">
        <f>Exclosure.data.RAW!S194</f>
        <v>Chl.pyc</v>
      </c>
      <c r="T194" s="180" t="str">
        <f>Exclosure.data.RAW!T194 &amp; ""</f>
        <v>0.5</v>
      </c>
      <c r="U194" s="180" t="str">
        <f>Exclosure.data.RAW!U194 &amp; ""</f>
        <v>1</v>
      </c>
      <c r="V194" s="180" t="str">
        <f>Exclosure.data.RAW!V194 &amp; ""</f>
        <v>5</v>
      </c>
      <c r="W194" s="180" t="str">
        <f>Exclosure.data.RAW!W194 &amp; ""</f>
        <v>15</v>
      </c>
      <c r="X194" s="178" t="str">
        <f>Exclosure.data.RAW!Z194 &amp; ""</f>
        <v>0</v>
      </c>
      <c r="Y194" s="178" t="str">
        <f>Exclosure.data.RAW!AA194 &amp; ""</f>
        <v>0</v>
      </c>
      <c r="Z194" s="178" t="str">
        <f>Exclosure.data.RAW!AB194 &amp; ""</f>
        <v>1</v>
      </c>
      <c r="AA194" s="178" t="str">
        <f>Exclosure.data.RAW!AC194 &amp; ""</f>
        <v>5</v>
      </c>
      <c r="AB194" s="181" t="str">
        <f>Exclosure.data.RAW!AH194 &amp; ""</f>
        <v>0.18</v>
      </c>
      <c r="AC194" s="181" t="str">
        <f>Exclosure.data.RAW!AK194 &amp; ""</f>
        <v>2.19</v>
      </c>
      <c r="AD194" s="181">
        <f>Exclosure.data.RAW!BH194</f>
        <v>2.37</v>
      </c>
      <c r="AE194" s="181" t="str">
        <f>Exclosure.data.RAW!AN194 &amp; ""</f>
        <v/>
      </c>
      <c r="AF194" s="181" t="str">
        <f>Exclosure.data.RAW!AO194 &amp; ""</f>
        <v/>
      </c>
      <c r="AG194" s="181" t="str">
        <f>Exclosure.data.RAW!AP194 &amp; ""</f>
        <v/>
      </c>
      <c r="AH194" s="181" t="str">
        <f>Exclosure.data.RAW!AQ194 &amp; ""</f>
        <v/>
      </c>
      <c r="AI194" s="181" t="str">
        <f>Exclosure.data.RAW!AR194 &amp; ""</f>
        <v/>
      </c>
      <c r="AJ194" s="181" t="str">
        <f>Exclosure.data.RAW!AS194 &amp; ""</f>
        <v/>
      </c>
      <c r="AK194" s="181" t="str">
        <f>Exclosure.data.RAW!AT194 &amp; ""</f>
        <v>0.19</v>
      </c>
      <c r="AL194" s="181" t="str">
        <f>Exclosure.data.RAW!AU194 &amp; ""</f>
        <v/>
      </c>
      <c r="AM194" s="181" t="str">
        <f>Exclosure.data.RAW!AV194 &amp; ""</f>
        <v/>
      </c>
      <c r="AN194" s="181" t="str">
        <f>Exclosure.data.RAW!AW194 &amp; ""</f>
        <v/>
      </c>
      <c r="AO194" s="181" t="str">
        <f>Exclosure.data.RAW!AX194 &amp; ""</f>
        <v/>
      </c>
      <c r="AP194" s="181" t="str">
        <f>Exclosure.data.RAW!AY194 &amp; ""</f>
        <v/>
      </c>
      <c r="AQ194" s="181" t="str">
        <f>Exclosure.data.RAW!AZ194 &amp; ""</f>
        <v/>
      </c>
      <c r="AR194" s="181" t="str">
        <f>Exclosure.data.RAW!BA194 &amp; ""</f>
        <v/>
      </c>
      <c r="AS194" s="181" t="str">
        <f>Exclosure.data.RAW!BB194 &amp; ""</f>
        <v>0.14</v>
      </c>
      <c r="AT194" s="181" t="str">
        <f>Exclosure.data.RAW!BC194 &amp; ""</f>
        <v/>
      </c>
      <c r="AU194" s="54" t="str">
        <f>Exclosure.data.RAW!BD194</f>
        <v/>
      </c>
      <c r="AV194" s="54">
        <f>Exclosure.data.RAW!BE194</f>
        <v>0.19</v>
      </c>
      <c r="AW194" s="54" t="str">
        <f>Exclosure.data.RAW!BF194</f>
        <v/>
      </c>
      <c r="AX194" s="54">
        <f>Exclosure.data.RAW!BG194</f>
        <v>0.14000000000000001</v>
      </c>
    </row>
    <row r="195" spans="1:50" x14ac:dyDescent="0.25">
      <c r="A195" s="12" t="str">
        <f>Exclosure.data.RAW!A195</f>
        <v>DRY_P_1_OP_H4</v>
      </c>
      <c r="B195" s="4" t="str">
        <f>Exclosure.data.RAW!B195</f>
        <v>DRY_P_1_H4</v>
      </c>
      <c r="C195" s="4" t="str">
        <f>Exclosure.data.RAW!C195</f>
        <v>DRY_P</v>
      </c>
      <c r="D195" s="4" t="str">
        <f>Exclosure.data.RAW!D195</f>
        <v>DRY_P_1</v>
      </c>
      <c r="E195" s="4" t="str">
        <f>Exclosure.data.RAW!E195</f>
        <v>Makao</v>
      </c>
      <c r="F195" s="12" t="str">
        <f>Exclosure.data.RAW!F195</f>
        <v>DRY</v>
      </c>
      <c r="G195" s="12" t="str">
        <f>Exclosure.data.RAW!G195</f>
        <v>P</v>
      </c>
      <c r="H195" s="22">
        <f>Exclosure.data.RAW!H195</f>
        <v>1</v>
      </c>
      <c r="I195" s="12" t="str">
        <f>Exclosure.data.RAW!I195</f>
        <v>OP</v>
      </c>
      <c r="J195" s="12" t="str">
        <f>Exclosure.data.RAW!J195</f>
        <v>H4</v>
      </c>
      <c r="K195" s="21">
        <f>Exclosure.data.RAW!K195</f>
        <v>1009</v>
      </c>
      <c r="L195" s="75">
        <f>Exclosure.data.RAW!L195</f>
        <v>-3.3032119830000002</v>
      </c>
      <c r="M195" s="75">
        <f>Exclosure.data.RAW!M195</f>
        <v>34.847736032999997</v>
      </c>
      <c r="N195" s="19">
        <f>Exclosure.data.RAW!N195</f>
        <v>42938</v>
      </c>
      <c r="O195" s="19">
        <f>Exclosure.data.RAW!O195</f>
        <v>43005</v>
      </c>
      <c r="P195" s="22" t="str">
        <f>Exclosure.data.RAW!P195 &amp; ""</f>
        <v>67</v>
      </c>
      <c r="Q195" s="52" t="str">
        <f>Exclosure.data.RAW!Q195 &amp; ""</f>
        <v>6.525000036</v>
      </c>
      <c r="R195" s="52" t="str">
        <f>Exclosure.data.RAW!R195 &amp; ""</f>
        <v>521.646321638</v>
      </c>
      <c r="S195" s="68" t="str">
        <f>Exclosure.data.RAW!S195</f>
        <v>Chl.pyc</v>
      </c>
      <c r="T195" s="180" t="str">
        <f>Exclosure.data.RAW!T195 &amp; ""</f>
        <v>1.5</v>
      </c>
      <c r="U195" s="180" t="str">
        <f>Exclosure.data.RAW!U195 &amp; ""</f>
        <v>1</v>
      </c>
      <c r="V195" s="180" t="str">
        <f>Exclosure.data.RAW!V195 &amp; ""</f>
        <v>10</v>
      </c>
      <c r="W195" s="180" t="str">
        <f>Exclosure.data.RAW!W195 &amp; ""</f>
        <v>25</v>
      </c>
      <c r="X195" s="178" t="str">
        <f>Exclosure.data.RAW!Z195 &amp; ""</f>
        <v>0</v>
      </c>
      <c r="Y195" s="178" t="str">
        <f>Exclosure.data.RAW!AA195 &amp; ""</f>
        <v>0</v>
      </c>
      <c r="Z195" s="178" t="str">
        <f>Exclosure.data.RAW!AB195 &amp; ""</f>
        <v>1</v>
      </c>
      <c r="AA195" s="178" t="str">
        <f>Exclosure.data.RAW!AC195 &amp; ""</f>
        <v>6</v>
      </c>
      <c r="AB195" s="181" t="str">
        <f>Exclosure.data.RAW!AH195 &amp; ""</f>
        <v>0</v>
      </c>
      <c r="AC195" s="181" t="str">
        <f>Exclosure.data.RAW!AK195 &amp; ""</f>
        <v>0</v>
      </c>
      <c r="AD195" s="181">
        <f>Exclosure.data.RAW!BH195</f>
        <v>0</v>
      </c>
      <c r="AE195" s="181" t="str">
        <f>Exclosure.data.RAW!AN195 &amp; ""</f>
        <v/>
      </c>
      <c r="AF195" s="181" t="str">
        <f>Exclosure.data.RAW!AO195 &amp; ""</f>
        <v/>
      </c>
      <c r="AG195" s="181" t="str">
        <f>Exclosure.data.RAW!AP195 &amp; ""</f>
        <v/>
      </c>
      <c r="AH195" s="181" t="str">
        <f>Exclosure.data.RAW!AQ195 &amp; ""</f>
        <v/>
      </c>
      <c r="AI195" s="181" t="str">
        <f>Exclosure.data.RAW!AR195 &amp; ""</f>
        <v/>
      </c>
      <c r="AJ195" s="181" t="str">
        <f>Exclosure.data.RAW!AS195 &amp; ""</f>
        <v/>
      </c>
      <c r="AK195" s="181" t="str">
        <f>Exclosure.data.RAW!AT195 &amp; ""</f>
        <v/>
      </c>
      <c r="AL195" s="181" t="str">
        <f>Exclosure.data.RAW!AU195 &amp; ""</f>
        <v/>
      </c>
      <c r="AM195" s="181" t="str">
        <f>Exclosure.data.RAW!AV195 &amp; ""</f>
        <v/>
      </c>
      <c r="AN195" s="181" t="str">
        <f>Exclosure.data.RAW!AW195 &amp; ""</f>
        <v/>
      </c>
      <c r="AO195" s="181" t="str">
        <f>Exclosure.data.RAW!AX195 &amp; ""</f>
        <v/>
      </c>
      <c r="AP195" s="181" t="str">
        <f>Exclosure.data.RAW!AY195 &amp; ""</f>
        <v/>
      </c>
      <c r="AQ195" s="181" t="str">
        <f>Exclosure.data.RAW!AZ195 &amp; ""</f>
        <v/>
      </c>
      <c r="AR195" s="181" t="str">
        <f>Exclosure.data.RAW!BA195 &amp; ""</f>
        <v/>
      </c>
      <c r="AS195" s="181" t="str">
        <f>Exclosure.data.RAW!BB195 &amp; ""</f>
        <v/>
      </c>
      <c r="AT195" s="181" t="str">
        <f>Exclosure.data.RAW!BC195 &amp; ""</f>
        <v/>
      </c>
      <c r="AU195" s="54" t="str">
        <f>Exclosure.data.RAW!BD195</f>
        <v/>
      </c>
      <c r="AV195" s="54" t="str">
        <f>Exclosure.data.RAW!BE195</f>
        <v/>
      </c>
      <c r="AW195" s="54" t="str">
        <f>Exclosure.data.RAW!BF195</f>
        <v/>
      </c>
      <c r="AX195" s="54" t="str">
        <f>Exclosure.data.RAW!BG195</f>
        <v/>
      </c>
    </row>
    <row r="196" spans="1:50" x14ac:dyDescent="0.25">
      <c r="A196" s="12" t="str">
        <f>Exclosure.data.RAW!A196</f>
        <v>DRY_P_2_EX_H4</v>
      </c>
      <c r="B196" s="4" t="str">
        <f>Exclosure.data.RAW!B196</f>
        <v>DRY_P_2_H4</v>
      </c>
      <c r="C196" s="4" t="str">
        <f>Exclosure.data.RAW!C196</f>
        <v>DRY_P</v>
      </c>
      <c r="D196" s="4" t="str">
        <f>Exclosure.data.RAW!D196</f>
        <v>DRY_P_2</v>
      </c>
      <c r="E196" s="4" t="str">
        <f>Exclosure.data.RAW!E196</f>
        <v>Makao</v>
      </c>
      <c r="F196" s="12" t="str">
        <f>Exclosure.data.RAW!F196</f>
        <v>DRY</v>
      </c>
      <c r="G196" s="12" t="str">
        <f>Exclosure.data.RAW!G196</f>
        <v>P</v>
      </c>
      <c r="H196" s="22">
        <f>Exclosure.data.RAW!H196</f>
        <v>2</v>
      </c>
      <c r="I196" s="12" t="str">
        <f>Exclosure.data.RAW!I196</f>
        <v>EX</v>
      </c>
      <c r="J196" s="12" t="str">
        <f>Exclosure.data.RAW!J196</f>
        <v>H4</v>
      </c>
      <c r="K196" s="21">
        <f>Exclosure.data.RAW!K196</f>
        <v>1006</v>
      </c>
      <c r="L196" s="75">
        <f>Exclosure.data.RAW!L196</f>
        <v>-3.40842599</v>
      </c>
      <c r="M196" s="75">
        <f>Exclosure.data.RAW!M196</f>
        <v>34.850243982000002</v>
      </c>
      <c r="N196" s="19">
        <f>Exclosure.data.RAW!N196</f>
        <v>42938</v>
      </c>
      <c r="O196" s="19">
        <f>Exclosure.data.RAW!O196</f>
        <v>43005</v>
      </c>
      <c r="P196" s="22" t="str">
        <f>Exclosure.data.RAW!P196 &amp; ""</f>
        <v>67</v>
      </c>
      <c r="Q196" s="52" t="str">
        <f>Exclosure.data.RAW!Q196 &amp; ""</f>
        <v>6.525000036</v>
      </c>
      <c r="R196" s="52" t="str">
        <f>Exclosure.data.RAW!R196 &amp; ""</f>
        <v>515.121321602</v>
      </c>
      <c r="S196" s="68" t="str">
        <f>Exclosure.data.RAW!S196</f>
        <v>Chl.pyc</v>
      </c>
      <c r="T196" s="180" t="str">
        <f>Exclosure.data.RAW!T196 &amp; ""</f>
        <v>0.5</v>
      </c>
      <c r="U196" s="180" t="str">
        <f>Exclosure.data.RAW!U196 &amp; ""</f>
        <v>0.4</v>
      </c>
      <c r="V196" s="180" t="str">
        <f>Exclosure.data.RAW!V196 &amp; ""</f>
        <v>5</v>
      </c>
      <c r="W196" s="180" t="str">
        <f>Exclosure.data.RAW!W196 &amp; ""</f>
        <v>10</v>
      </c>
      <c r="X196" s="178" t="str">
        <f>Exclosure.data.RAW!Z196 &amp; ""</f>
        <v>0</v>
      </c>
      <c r="Y196" s="178" t="str">
        <f>Exclosure.data.RAW!AA196 &amp; ""</f>
        <v>0</v>
      </c>
      <c r="Z196" s="178" t="str">
        <f>Exclosure.data.RAW!AB196 &amp; ""</f>
        <v>1</v>
      </c>
      <c r="AA196" s="178" t="str">
        <f>Exclosure.data.RAW!AC196 &amp; ""</f>
        <v>4</v>
      </c>
      <c r="AB196" s="181" t="str">
        <f>Exclosure.data.RAW!AH196 &amp; ""</f>
        <v>0</v>
      </c>
      <c r="AC196" s="181" t="str">
        <f>Exclosure.data.RAW!AK196 &amp; ""</f>
        <v>0</v>
      </c>
      <c r="AD196" s="181">
        <f>Exclosure.data.RAW!BH196</f>
        <v>0</v>
      </c>
      <c r="AE196" s="181" t="str">
        <f>Exclosure.data.RAW!AN196 &amp; ""</f>
        <v/>
      </c>
      <c r="AF196" s="181" t="str">
        <f>Exclosure.data.RAW!AO196 &amp; ""</f>
        <v/>
      </c>
      <c r="AG196" s="181" t="str">
        <f>Exclosure.data.RAW!AP196 &amp; ""</f>
        <v/>
      </c>
      <c r="AH196" s="181" t="str">
        <f>Exclosure.data.RAW!AQ196 &amp; ""</f>
        <v/>
      </c>
      <c r="AI196" s="181" t="str">
        <f>Exclosure.data.RAW!AR196 &amp; ""</f>
        <v/>
      </c>
      <c r="AJ196" s="181" t="str">
        <f>Exclosure.data.RAW!AS196 &amp; ""</f>
        <v/>
      </c>
      <c r="AK196" s="181" t="str">
        <f>Exclosure.data.RAW!AT196 &amp; ""</f>
        <v/>
      </c>
      <c r="AL196" s="181" t="str">
        <f>Exclosure.data.RAW!AU196 &amp; ""</f>
        <v/>
      </c>
      <c r="AM196" s="181" t="str">
        <f>Exclosure.data.RAW!AV196 &amp; ""</f>
        <v/>
      </c>
      <c r="AN196" s="181" t="str">
        <f>Exclosure.data.RAW!AW196 &amp; ""</f>
        <v/>
      </c>
      <c r="AO196" s="181" t="str">
        <f>Exclosure.data.RAW!AX196 &amp; ""</f>
        <v/>
      </c>
      <c r="AP196" s="181" t="str">
        <f>Exclosure.data.RAW!AY196 &amp; ""</f>
        <v/>
      </c>
      <c r="AQ196" s="181" t="str">
        <f>Exclosure.data.RAW!AZ196 &amp; ""</f>
        <v/>
      </c>
      <c r="AR196" s="181" t="str">
        <f>Exclosure.data.RAW!BA196 &amp; ""</f>
        <v/>
      </c>
      <c r="AS196" s="181" t="str">
        <f>Exclosure.data.RAW!BB196 &amp; ""</f>
        <v/>
      </c>
      <c r="AT196" s="181" t="str">
        <f>Exclosure.data.RAW!BC196 &amp; ""</f>
        <v/>
      </c>
      <c r="AU196" s="54" t="str">
        <f>Exclosure.data.RAW!BD196</f>
        <v/>
      </c>
      <c r="AV196" s="54" t="str">
        <f>Exclosure.data.RAW!BE196</f>
        <v/>
      </c>
      <c r="AW196" s="54" t="str">
        <f>Exclosure.data.RAW!BF196</f>
        <v/>
      </c>
      <c r="AX196" s="54" t="str">
        <f>Exclosure.data.RAW!BG196</f>
        <v/>
      </c>
    </row>
    <row r="197" spans="1:50" x14ac:dyDescent="0.25">
      <c r="A197" s="12" t="str">
        <f>Exclosure.data.RAW!A197</f>
        <v>DRY_P_2_OP_H4</v>
      </c>
      <c r="B197" s="4" t="str">
        <f>Exclosure.data.RAW!B197</f>
        <v>DRY_P_2_H4</v>
      </c>
      <c r="C197" s="4" t="str">
        <f>Exclosure.data.RAW!C197</f>
        <v>DRY_P</v>
      </c>
      <c r="D197" s="12" t="str">
        <f>Exclosure.data.RAW!D197</f>
        <v>DRY_P_2</v>
      </c>
      <c r="E197" s="4" t="str">
        <f>Exclosure.data.RAW!E197</f>
        <v>Makao</v>
      </c>
      <c r="F197" s="12" t="str">
        <f>Exclosure.data.RAW!F197</f>
        <v>DRY</v>
      </c>
      <c r="G197" s="12" t="str">
        <f>Exclosure.data.RAW!G197</f>
        <v>P</v>
      </c>
      <c r="H197" s="22">
        <f>Exclosure.data.RAW!H197</f>
        <v>2</v>
      </c>
      <c r="I197" s="12" t="str">
        <f>Exclosure.data.RAW!I197</f>
        <v>OP</v>
      </c>
      <c r="J197" s="12" t="str">
        <f>Exclosure.data.RAW!J197</f>
        <v>H4</v>
      </c>
      <c r="K197" s="22">
        <f>Exclosure.data.RAW!K197</f>
        <v>1006</v>
      </c>
      <c r="L197" s="75">
        <f>Exclosure.data.RAW!L197</f>
        <v>-3.40842599</v>
      </c>
      <c r="M197" s="75">
        <f>Exclosure.data.RAW!M197</f>
        <v>34.850243982000002</v>
      </c>
      <c r="N197" s="19">
        <f>Exclosure.data.RAW!N197</f>
        <v>42938</v>
      </c>
      <c r="O197" s="19">
        <f>Exclosure.data.RAW!O197</f>
        <v>43005</v>
      </c>
      <c r="P197" s="22" t="str">
        <f>Exclosure.data.RAW!P197 &amp; ""</f>
        <v>67</v>
      </c>
      <c r="Q197" s="52" t="str">
        <f>Exclosure.data.RAW!Q197 &amp; ""</f>
        <v>6.525000036</v>
      </c>
      <c r="R197" s="52" t="str">
        <f>Exclosure.data.RAW!R197 &amp; ""</f>
        <v>521.646321638</v>
      </c>
      <c r="S197" s="68" t="str">
        <f>Exclosure.data.RAW!S197</f>
        <v>Chl.pyc</v>
      </c>
      <c r="T197" s="180" t="str">
        <f>Exclosure.data.RAW!T197 &amp; ""</f>
        <v>2</v>
      </c>
      <c r="U197" s="180" t="str">
        <f>Exclosure.data.RAW!U197 &amp; ""</f>
        <v>4.6</v>
      </c>
      <c r="V197" s="180" t="str">
        <f>Exclosure.data.RAW!V197 &amp; ""</f>
        <v>5</v>
      </c>
      <c r="W197" s="180" t="str">
        <f>Exclosure.data.RAW!W197 &amp; ""</f>
        <v>20</v>
      </c>
      <c r="X197" s="178" t="str">
        <f>Exclosure.data.RAW!Z197 &amp; ""</f>
        <v>0</v>
      </c>
      <c r="Y197" s="178" t="str">
        <f>Exclosure.data.RAW!AA197 &amp; ""</f>
        <v>0</v>
      </c>
      <c r="Z197" s="178" t="str">
        <f>Exclosure.data.RAW!AB197 &amp; ""</f>
        <v>1</v>
      </c>
      <c r="AA197" s="178" t="str">
        <f>Exclosure.data.RAW!AC197 &amp; ""</f>
        <v>4</v>
      </c>
      <c r="AB197" s="181" t="str">
        <f>Exclosure.data.RAW!AH197 &amp; ""</f>
        <v>0</v>
      </c>
      <c r="AC197" s="181" t="str">
        <f>Exclosure.data.RAW!AK197 &amp; ""</f>
        <v>0</v>
      </c>
      <c r="AD197" s="181">
        <f>Exclosure.data.RAW!BH197</f>
        <v>0</v>
      </c>
      <c r="AE197" s="181" t="str">
        <f>Exclosure.data.RAW!AN197 &amp; ""</f>
        <v/>
      </c>
      <c r="AF197" s="181" t="str">
        <f>Exclosure.data.RAW!AO197 &amp; ""</f>
        <v/>
      </c>
      <c r="AG197" s="181" t="str">
        <f>Exclosure.data.RAW!AP197 &amp; ""</f>
        <v/>
      </c>
      <c r="AH197" s="181" t="str">
        <f>Exclosure.data.RAW!AQ197 &amp; ""</f>
        <v/>
      </c>
      <c r="AI197" s="181" t="str">
        <f>Exclosure.data.RAW!AR197 &amp; ""</f>
        <v/>
      </c>
      <c r="AJ197" s="181" t="str">
        <f>Exclosure.data.RAW!AS197 &amp; ""</f>
        <v/>
      </c>
      <c r="AK197" s="181" t="str">
        <f>Exclosure.data.RAW!AT197 &amp; ""</f>
        <v/>
      </c>
      <c r="AL197" s="181" t="str">
        <f>Exclosure.data.RAW!AU197 &amp; ""</f>
        <v/>
      </c>
      <c r="AM197" s="181" t="str">
        <f>Exclosure.data.RAW!AV197 &amp; ""</f>
        <v/>
      </c>
      <c r="AN197" s="181" t="str">
        <f>Exclosure.data.RAW!AW197 &amp; ""</f>
        <v/>
      </c>
      <c r="AO197" s="181" t="str">
        <f>Exclosure.data.RAW!AX197 &amp; ""</f>
        <v/>
      </c>
      <c r="AP197" s="181" t="str">
        <f>Exclosure.data.RAW!AY197 &amp; ""</f>
        <v/>
      </c>
      <c r="AQ197" s="181" t="str">
        <f>Exclosure.data.RAW!AZ197 &amp; ""</f>
        <v/>
      </c>
      <c r="AR197" s="181" t="str">
        <f>Exclosure.data.RAW!BA197 &amp; ""</f>
        <v/>
      </c>
      <c r="AS197" s="181" t="str">
        <f>Exclosure.data.RAW!BB197 &amp; ""</f>
        <v/>
      </c>
      <c r="AT197" s="181" t="str">
        <f>Exclosure.data.RAW!BC197 &amp; ""</f>
        <v/>
      </c>
      <c r="AU197" s="54" t="str">
        <f>Exclosure.data.RAW!BD197</f>
        <v/>
      </c>
      <c r="AV197" s="54" t="str">
        <f>Exclosure.data.RAW!BE197</f>
        <v/>
      </c>
      <c r="AW197" s="54" t="str">
        <f>Exclosure.data.RAW!BF197</f>
        <v/>
      </c>
      <c r="AX197" s="54" t="str">
        <f>Exclosure.data.RAW!BG197</f>
        <v/>
      </c>
    </row>
    <row r="198" spans="1:50" x14ac:dyDescent="0.25">
      <c r="A198" s="12" t="str">
        <f>Exclosure.data.RAW!A198</f>
        <v>DRY_P_3_EX_H4</v>
      </c>
      <c r="B198" s="12" t="str">
        <f>Exclosure.data.RAW!B198</f>
        <v>DRY_P_3_H4</v>
      </c>
      <c r="C198" s="12" t="str">
        <f>Exclosure.data.RAW!C198</f>
        <v>DRY_P</v>
      </c>
      <c r="D198" s="12" t="str">
        <f>Exclosure.data.RAW!D198</f>
        <v>DRY_P_3</v>
      </c>
      <c r="E198" s="4" t="str">
        <f>Exclosure.data.RAW!E198</f>
        <v>Makao</v>
      </c>
      <c r="F198" s="12" t="str">
        <f>Exclosure.data.RAW!F198</f>
        <v>DRY</v>
      </c>
      <c r="G198" s="12" t="str">
        <f>Exclosure.data.RAW!G198</f>
        <v>P</v>
      </c>
      <c r="H198" s="22">
        <f>Exclosure.data.RAW!H198</f>
        <v>3</v>
      </c>
      <c r="I198" s="12" t="str">
        <f>Exclosure.data.RAW!I198</f>
        <v>EX</v>
      </c>
      <c r="J198" s="12" t="str">
        <f>Exclosure.data.RAW!J198</f>
        <v>H4</v>
      </c>
      <c r="K198" s="22">
        <f>Exclosure.data.RAW!K198</f>
        <v>1001</v>
      </c>
      <c r="L198" s="75">
        <f>Exclosure.data.RAW!L198</f>
        <v>-3.4063160140000002</v>
      </c>
      <c r="M198" s="75">
        <f>Exclosure.data.RAW!M198</f>
        <v>34.850407009999998</v>
      </c>
      <c r="N198" s="19">
        <f>Exclosure.data.RAW!N198</f>
        <v>42938</v>
      </c>
      <c r="O198" s="19">
        <f>Exclosure.data.RAW!O198</f>
        <v>43005</v>
      </c>
      <c r="P198" s="22" t="str">
        <f>Exclosure.data.RAW!P198 &amp; ""</f>
        <v>67</v>
      </c>
      <c r="Q198" s="52" t="str">
        <f>Exclosure.data.RAW!Q198 &amp; ""</f>
        <v>6.525000036</v>
      </c>
      <c r="R198" s="52" t="str">
        <f>Exclosure.data.RAW!R198 &amp; ""</f>
        <v>555.140112802</v>
      </c>
      <c r="S198" s="68" t="str">
        <f>Exclosure.data.RAW!S198</f>
        <v>Chl.pyc</v>
      </c>
      <c r="T198" s="180" t="str">
        <f>Exclosure.data.RAW!T198 &amp; ""</f>
        <v>0.5</v>
      </c>
      <c r="U198" s="180" t="str">
        <f>Exclosure.data.RAW!U198 &amp; ""</f>
        <v>0.9</v>
      </c>
      <c r="V198" s="180" t="str">
        <f>Exclosure.data.RAW!V198 &amp; ""</f>
        <v>4</v>
      </c>
      <c r="W198" s="180" t="str">
        <f>Exclosure.data.RAW!W198 &amp; ""</f>
        <v>8</v>
      </c>
      <c r="X198" s="178" t="str">
        <f>Exclosure.data.RAW!Z198 &amp; ""</f>
        <v>0</v>
      </c>
      <c r="Y198" s="178" t="str">
        <f>Exclosure.data.RAW!AA198 &amp; ""</f>
        <v>0</v>
      </c>
      <c r="Z198" s="178" t="str">
        <f>Exclosure.data.RAW!AB198 &amp; ""</f>
        <v>1</v>
      </c>
      <c r="AA198" s="178" t="str">
        <f>Exclosure.data.RAW!AC198 &amp; ""</f>
        <v>3</v>
      </c>
      <c r="AB198" s="181" t="str">
        <f>Exclosure.data.RAW!AH198 &amp; ""</f>
        <v>0</v>
      </c>
      <c r="AC198" s="181" t="str">
        <f>Exclosure.data.RAW!AK198 &amp; ""</f>
        <v>0</v>
      </c>
      <c r="AD198" s="181">
        <f>Exclosure.data.RAW!BH198</f>
        <v>0</v>
      </c>
      <c r="AE198" s="181" t="str">
        <f>Exclosure.data.RAW!AN198 &amp; ""</f>
        <v/>
      </c>
      <c r="AF198" s="181" t="str">
        <f>Exclosure.data.RAW!AO198 &amp; ""</f>
        <v/>
      </c>
      <c r="AG198" s="181" t="str">
        <f>Exclosure.data.RAW!AP198 &amp; ""</f>
        <v/>
      </c>
      <c r="AH198" s="181" t="str">
        <f>Exclosure.data.RAW!AQ198 &amp; ""</f>
        <v/>
      </c>
      <c r="AI198" s="181" t="str">
        <f>Exclosure.data.RAW!AR198 &amp; ""</f>
        <v/>
      </c>
      <c r="AJ198" s="181" t="str">
        <f>Exclosure.data.RAW!AS198 &amp; ""</f>
        <v/>
      </c>
      <c r="AK198" s="181" t="str">
        <f>Exclosure.data.RAW!AT198 &amp; ""</f>
        <v/>
      </c>
      <c r="AL198" s="181" t="str">
        <f>Exclosure.data.RAW!AU198 &amp; ""</f>
        <v/>
      </c>
      <c r="AM198" s="181" t="str">
        <f>Exclosure.data.RAW!AV198 &amp; ""</f>
        <v/>
      </c>
      <c r="AN198" s="181" t="str">
        <f>Exclosure.data.RAW!AW198 &amp; ""</f>
        <v/>
      </c>
      <c r="AO198" s="181" t="str">
        <f>Exclosure.data.RAW!AX198 &amp; ""</f>
        <v/>
      </c>
      <c r="AP198" s="181" t="str">
        <f>Exclosure.data.RAW!AY198 &amp; ""</f>
        <v/>
      </c>
      <c r="AQ198" s="181" t="str">
        <f>Exclosure.data.RAW!AZ198 &amp; ""</f>
        <v/>
      </c>
      <c r="AR198" s="181" t="str">
        <f>Exclosure.data.RAW!BA198 &amp; ""</f>
        <v/>
      </c>
      <c r="AS198" s="181" t="str">
        <f>Exclosure.data.RAW!BB198 &amp; ""</f>
        <v/>
      </c>
      <c r="AT198" s="181" t="str">
        <f>Exclosure.data.RAW!BC198 &amp; ""</f>
        <v/>
      </c>
      <c r="AU198" s="54" t="str">
        <f>Exclosure.data.RAW!BD198</f>
        <v/>
      </c>
      <c r="AV198" s="54" t="str">
        <f>Exclosure.data.RAW!BE198</f>
        <v/>
      </c>
      <c r="AW198" s="54" t="str">
        <f>Exclosure.data.RAW!BF198</f>
        <v/>
      </c>
      <c r="AX198" s="54" t="str">
        <f>Exclosure.data.RAW!BG198</f>
        <v/>
      </c>
    </row>
    <row r="199" spans="1:50" x14ac:dyDescent="0.25">
      <c r="A199" s="12" t="str">
        <f>Exclosure.data.RAW!A199</f>
        <v>DRY_P_3_OP_H4</v>
      </c>
      <c r="B199" s="12" t="str">
        <f>Exclosure.data.RAW!B199</f>
        <v>DRY_P_3_H4</v>
      </c>
      <c r="C199" s="12" t="str">
        <f>Exclosure.data.RAW!C199</f>
        <v>DRY_P</v>
      </c>
      <c r="D199" s="12" t="str">
        <f>Exclosure.data.RAW!D199</f>
        <v>DRY_P_3</v>
      </c>
      <c r="E199" s="4" t="str">
        <f>Exclosure.data.RAW!E199</f>
        <v>Makao</v>
      </c>
      <c r="F199" s="12" t="str">
        <f>Exclosure.data.RAW!F199</f>
        <v>DRY</v>
      </c>
      <c r="G199" s="12" t="str">
        <f>Exclosure.data.RAW!G199</f>
        <v>P</v>
      </c>
      <c r="H199" s="22">
        <f>Exclosure.data.RAW!H199</f>
        <v>3</v>
      </c>
      <c r="I199" s="12" t="str">
        <f>Exclosure.data.RAW!I199</f>
        <v>OP</v>
      </c>
      <c r="J199" s="12" t="str">
        <f>Exclosure.data.RAW!J199</f>
        <v>H4</v>
      </c>
      <c r="K199" s="22">
        <f>Exclosure.data.RAW!K199</f>
        <v>1001</v>
      </c>
      <c r="L199" s="75">
        <f>Exclosure.data.RAW!L199</f>
        <v>-3.4063160140000002</v>
      </c>
      <c r="M199" s="75">
        <f>Exclosure.data.RAW!M199</f>
        <v>34.850407009999998</v>
      </c>
      <c r="N199" s="19">
        <f>Exclosure.data.RAW!N199</f>
        <v>42938</v>
      </c>
      <c r="O199" s="19">
        <f>Exclosure.data.RAW!O199</f>
        <v>43005</v>
      </c>
      <c r="P199" s="22" t="str">
        <f>Exclosure.data.RAW!P199 &amp; ""</f>
        <v>67</v>
      </c>
      <c r="Q199" s="52" t="str">
        <f>Exclosure.data.RAW!Q199 &amp; ""</f>
        <v>6.525000036</v>
      </c>
      <c r="R199" s="52" t="str">
        <f>Exclosure.data.RAW!R199 &amp; ""</f>
        <v>561.665112838</v>
      </c>
      <c r="S199" s="68" t="str">
        <f>Exclosure.data.RAW!S199</f>
        <v>Chl.pyc</v>
      </c>
      <c r="T199" s="180" t="str">
        <f>Exclosure.data.RAW!T199 &amp; ""</f>
        <v>0.5</v>
      </c>
      <c r="U199" s="180" t="str">
        <f>Exclosure.data.RAW!U199 &amp; ""</f>
        <v>1</v>
      </c>
      <c r="V199" s="180" t="str">
        <f>Exclosure.data.RAW!V199 &amp; ""</f>
        <v>2</v>
      </c>
      <c r="W199" s="180" t="str">
        <f>Exclosure.data.RAW!W199 &amp; ""</f>
        <v>8</v>
      </c>
      <c r="X199" s="178" t="str">
        <f>Exclosure.data.RAW!Z199 &amp; ""</f>
        <v/>
      </c>
      <c r="Y199" s="178" t="str">
        <f>Exclosure.data.RAW!AA199 &amp; ""</f>
        <v/>
      </c>
      <c r="Z199" s="178" t="str">
        <f>Exclosure.data.RAW!AB199 &amp; ""</f>
        <v/>
      </c>
      <c r="AA199" s="178" t="str">
        <f>Exclosure.data.RAW!AC199 &amp; ""</f>
        <v/>
      </c>
      <c r="AB199" s="181" t="str">
        <f>Exclosure.data.RAW!AH199 &amp; ""</f>
        <v/>
      </c>
      <c r="AC199" s="181" t="str">
        <f>Exclosure.data.RAW!AK199 &amp; ""</f>
        <v/>
      </c>
      <c r="AD199" s="181" t="str">
        <f>Exclosure.data.RAW!BH199</f>
        <v/>
      </c>
      <c r="AE199" s="181" t="str">
        <f>Exclosure.data.RAW!AN199 &amp; ""</f>
        <v/>
      </c>
      <c r="AF199" s="181" t="str">
        <f>Exclosure.data.RAW!AO199 &amp; ""</f>
        <v/>
      </c>
      <c r="AG199" s="181" t="str">
        <f>Exclosure.data.RAW!AP199 &amp; ""</f>
        <v/>
      </c>
      <c r="AH199" s="181" t="str">
        <f>Exclosure.data.RAW!AQ199 &amp; ""</f>
        <v/>
      </c>
      <c r="AI199" s="181" t="str">
        <f>Exclosure.data.RAW!AR199 &amp; ""</f>
        <v/>
      </c>
      <c r="AJ199" s="181" t="str">
        <f>Exclosure.data.RAW!AS199 &amp; ""</f>
        <v/>
      </c>
      <c r="AK199" s="181" t="str">
        <f>Exclosure.data.RAW!AT199 &amp; ""</f>
        <v/>
      </c>
      <c r="AL199" s="181" t="str">
        <f>Exclosure.data.RAW!AU199 &amp; ""</f>
        <v/>
      </c>
      <c r="AM199" s="181" t="str">
        <f>Exclosure.data.RAW!AV199 &amp; ""</f>
        <v/>
      </c>
      <c r="AN199" s="181" t="str">
        <f>Exclosure.data.RAW!AW199 &amp; ""</f>
        <v/>
      </c>
      <c r="AO199" s="181" t="str">
        <f>Exclosure.data.RAW!AX199 &amp; ""</f>
        <v/>
      </c>
      <c r="AP199" s="181" t="str">
        <f>Exclosure.data.RAW!AY199 &amp; ""</f>
        <v/>
      </c>
      <c r="AQ199" s="181" t="str">
        <f>Exclosure.data.RAW!AZ199 &amp; ""</f>
        <v/>
      </c>
      <c r="AR199" s="181" t="str">
        <f>Exclosure.data.RAW!BA199 &amp; ""</f>
        <v/>
      </c>
      <c r="AS199" s="181" t="str">
        <f>Exclosure.data.RAW!BB199 &amp; ""</f>
        <v/>
      </c>
      <c r="AT199" s="181" t="str">
        <f>Exclosure.data.RAW!BC199 &amp; ""</f>
        <v/>
      </c>
      <c r="AU199" s="54" t="str">
        <f>Exclosure.data.RAW!BD199</f>
        <v/>
      </c>
      <c r="AV199" s="54" t="str">
        <f>Exclosure.data.RAW!BE199</f>
        <v/>
      </c>
      <c r="AW199" s="54" t="str">
        <f>Exclosure.data.RAW!BF199</f>
        <v/>
      </c>
      <c r="AX199" s="54" t="str">
        <f>Exclosure.data.RAW!BG199</f>
        <v/>
      </c>
    </row>
    <row r="200" spans="1:50" x14ac:dyDescent="0.25">
      <c r="A200" s="12" t="str">
        <f>Exclosure.data.RAW!A200</f>
        <v>DRY_P_4_EX_H4</v>
      </c>
      <c r="B200" s="4" t="str">
        <f>Exclosure.data.RAW!B200</f>
        <v>DRY_P_4_H4</v>
      </c>
      <c r="C200" s="4" t="str">
        <f>Exclosure.data.RAW!C200</f>
        <v>DRY_P</v>
      </c>
      <c r="D200" s="4" t="str">
        <f>Exclosure.data.RAW!D200</f>
        <v>DRY_P_4</v>
      </c>
      <c r="E200" s="4" t="str">
        <f>Exclosure.data.RAW!E200</f>
        <v>Makao</v>
      </c>
      <c r="F200" s="12" t="str">
        <f>Exclosure.data.RAW!F200</f>
        <v>DRY</v>
      </c>
      <c r="G200" s="12" t="str">
        <f>Exclosure.data.RAW!G200</f>
        <v>P</v>
      </c>
      <c r="H200" s="22">
        <f>Exclosure.data.RAW!H200</f>
        <v>4</v>
      </c>
      <c r="I200" s="12" t="str">
        <f>Exclosure.data.RAW!I200</f>
        <v>EX</v>
      </c>
      <c r="J200" s="12" t="str">
        <f>Exclosure.data.RAW!J200</f>
        <v>H4</v>
      </c>
      <c r="K200" s="21">
        <f>Exclosure.data.RAW!K200</f>
        <v>1003</v>
      </c>
      <c r="L200" s="75">
        <f>Exclosure.data.RAW!L200</f>
        <v>-3.4068529590000001</v>
      </c>
      <c r="M200" s="75">
        <f>Exclosure.data.RAW!M200</f>
        <v>34.851600005999998</v>
      </c>
      <c r="N200" s="19">
        <f>Exclosure.data.RAW!N200</f>
        <v>42938</v>
      </c>
      <c r="O200" s="19">
        <f>Exclosure.data.RAW!O200</f>
        <v>43005</v>
      </c>
      <c r="P200" s="22" t="str">
        <f>Exclosure.data.RAW!P200 &amp; ""</f>
        <v>67</v>
      </c>
      <c r="Q200" s="52" t="str">
        <f>Exclosure.data.RAW!Q200 &amp; ""</f>
        <v>6.525000036</v>
      </c>
      <c r="R200" s="52" t="str">
        <f>Exclosure.data.RAW!R200 &amp; ""</f>
        <v>555.140112802</v>
      </c>
      <c r="S200" s="68" t="str">
        <f>Exclosure.data.RAW!S200</f>
        <v>Chl.pyc</v>
      </c>
      <c r="T200" s="180" t="str">
        <f>Exclosure.data.RAW!T200 &amp; ""</f>
        <v>0.7</v>
      </c>
      <c r="U200" s="180" t="str">
        <f>Exclosure.data.RAW!U200 &amp; ""</f>
        <v>1.4</v>
      </c>
      <c r="V200" s="180" t="str">
        <f>Exclosure.data.RAW!V200 &amp; ""</f>
        <v>7</v>
      </c>
      <c r="W200" s="180" t="str">
        <f>Exclosure.data.RAW!W200 &amp; ""</f>
        <v>15</v>
      </c>
      <c r="X200" s="178" t="str">
        <f>Exclosure.data.RAW!Z200 &amp; ""</f>
        <v>0</v>
      </c>
      <c r="Y200" s="178" t="str">
        <f>Exclosure.data.RAW!AA200 &amp; ""</f>
        <v>0</v>
      </c>
      <c r="Z200" s="178" t="str">
        <f>Exclosure.data.RAW!AB200 &amp; ""</f>
        <v>1</v>
      </c>
      <c r="AA200" s="178" t="str">
        <f>Exclosure.data.RAW!AC200 &amp; ""</f>
        <v>8</v>
      </c>
      <c r="AB200" s="181" t="str">
        <f>Exclosure.data.RAW!AH200 &amp; ""</f>
        <v>0</v>
      </c>
      <c r="AC200" s="181" t="str">
        <f>Exclosure.data.RAW!AK200 &amp; ""</f>
        <v>0</v>
      </c>
      <c r="AD200" s="181">
        <f>Exclosure.data.RAW!BH200</f>
        <v>0</v>
      </c>
      <c r="AE200" s="181" t="str">
        <f>Exclosure.data.RAW!AN200 &amp; ""</f>
        <v/>
      </c>
      <c r="AF200" s="181" t="str">
        <f>Exclosure.data.RAW!AO200 &amp; ""</f>
        <v/>
      </c>
      <c r="AG200" s="181" t="str">
        <f>Exclosure.data.RAW!AP200 &amp; ""</f>
        <v/>
      </c>
      <c r="AH200" s="181" t="str">
        <f>Exclosure.data.RAW!AQ200 &amp; ""</f>
        <v/>
      </c>
      <c r="AI200" s="181" t="str">
        <f>Exclosure.data.RAW!AR200 &amp; ""</f>
        <v/>
      </c>
      <c r="AJ200" s="181" t="str">
        <f>Exclosure.data.RAW!AS200 &amp; ""</f>
        <v/>
      </c>
      <c r="AK200" s="181" t="str">
        <f>Exclosure.data.RAW!AT200 &amp; ""</f>
        <v/>
      </c>
      <c r="AL200" s="181" t="str">
        <f>Exclosure.data.RAW!AU200 &amp; ""</f>
        <v/>
      </c>
      <c r="AM200" s="181" t="str">
        <f>Exclosure.data.RAW!AV200 &amp; ""</f>
        <v/>
      </c>
      <c r="AN200" s="181" t="str">
        <f>Exclosure.data.RAW!AW200 &amp; ""</f>
        <v/>
      </c>
      <c r="AO200" s="181" t="str">
        <f>Exclosure.data.RAW!AX200 &amp; ""</f>
        <v/>
      </c>
      <c r="AP200" s="181" t="str">
        <f>Exclosure.data.RAW!AY200 &amp; ""</f>
        <v/>
      </c>
      <c r="AQ200" s="181" t="str">
        <f>Exclosure.data.RAW!AZ200 &amp; ""</f>
        <v/>
      </c>
      <c r="AR200" s="181" t="str">
        <f>Exclosure.data.RAW!BA200 &amp; ""</f>
        <v/>
      </c>
      <c r="AS200" s="181" t="str">
        <f>Exclosure.data.RAW!BB200 &amp; ""</f>
        <v/>
      </c>
      <c r="AT200" s="181" t="str">
        <f>Exclosure.data.RAW!BC200 &amp; ""</f>
        <v/>
      </c>
      <c r="AU200" s="54" t="str">
        <f>Exclosure.data.RAW!BD200</f>
        <v/>
      </c>
      <c r="AV200" s="54" t="str">
        <f>Exclosure.data.RAW!BE200</f>
        <v/>
      </c>
      <c r="AW200" s="54" t="str">
        <f>Exclosure.data.RAW!BF200</f>
        <v/>
      </c>
      <c r="AX200" s="54" t="str">
        <f>Exclosure.data.RAW!BG200</f>
        <v/>
      </c>
    </row>
    <row r="201" spans="1:50" x14ac:dyDescent="0.25">
      <c r="A201" s="12" t="str">
        <f>Exclosure.data.RAW!A201</f>
        <v>DRY_P_4_OP_H4</v>
      </c>
      <c r="B201" s="4" t="str">
        <f>Exclosure.data.RAW!B201</f>
        <v>DRY_P_4_H4</v>
      </c>
      <c r="C201" s="4" t="str">
        <f>Exclosure.data.RAW!C201</f>
        <v>DRY_P</v>
      </c>
      <c r="D201" s="4" t="str">
        <f>Exclosure.data.RAW!D201</f>
        <v>DRY_P_4</v>
      </c>
      <c r="E201" s="4" t="str">
        <f>Exclosure.data.RAW!E201</f>
        <v>Makao</v>
      </c>
      <c r="F201" s="12" t="str">
        <f>Exclosure.data.RAW!F201</f>
        <v>DRY</v>
      </c>
      <c r="G201" s="12" t="str">
        <f>Exclosure.data.RAW!G201</f>
        <v>P</v>
      </c>
      <c r="H201" s="22">
        <f>Exclosure.data.RAW!H201</f>
        <v>4</v>
      </c>
      <c r="I201" s="12" t="str">
        <f>Exclosure.data.RAW!I201</f>
        <v>OP</v>
      </c>
      <c r="J201" s="12" t="str">
        <f>Exclosure.data.RAW!J201</f>
        <v>H4</v>
      </c>
      <c r="K201" s="21">
        <f>Exclosure.data.RAW!K201</f>
        <v>1003</v>
      </c>
      <c r="L201" s="75">
        <f>Exclosure.data.RAW!L201</f>
        <v>-3.4068529590000001</v>
      </c>
      <c r="M201" s="75">
        <f>Exclosure.data.RAW!M201</f>
        <v>34.851600005999998</v>
      </c>
      <c r="N201" s="19">
        <f>Exclosure.data.RAW!N201</f>
        <v>42938</v>
      </c>
      <c r="O201" s="19">
        <f>Exclosure.data.RAW!O201</f>
        <v>43005</v>
      </c>
      <c r="P201" s="22" t="str">
        <f>Exclosure.data.RAW!P201 &amp; ""</f>
        <v>67</v>
      </c>
      <c r="Q201" s="52" t="str">
        <f>Exclosure.data.RAW!Q201 &amp; ""</f>
        <v>6.525000036</v>
      </c>
      <c r="R201" s="52" t="str">
        <f>Exclosure.data.RAW!R201 &amp; ""</f>
        <v>561.665112838</v>
      </c>
      <c r="S201" s="68" t="str">
        <f>Exclosure.data.RAW!S201</f>
        <v>Chl.pyc</v>
      </c>
      <c r="T201" s="180" t="str">
        <f>Exclosure.data.RAW!T201 &amp; ""</f>
        <v>1</v>
      </c>
      <c r="U201" s="180" t="str">
        <f>Exclosure.data.RAW!U201 &amp; ""</f>
        <v>0.9</v>
      </c>
      <c r="V201" s="180" t="str">
        <f>Exclosure.data.RAW!V201 &amp; ""</f>
        <v>2</v>
      </c>
      <c r="W201" s="180" t="str">
        <f>Exclosure.data.RAW!W201 &amp; ""</f>
        <v>10</v>
      </c>
      <c r="X201" s="178" t="str">
        <f>Exclosure.data.RAW!Z201 &amp; ""</f>
        <v/>
      </c>
      <c r="Y201" s="178" t="str">
        <f>Exclosure.data.RAW!AA201 &amp; ""</f>
        <v/>
      </c>
      <c r="Z201" s="178" t="str">
        <f>Exclosure.data.RAW!AB201 &amp; ""</f>
        <v/>
      </c>
      <c r="AA201" s="178" t="str">
        <f>Exclosure.data.RAW!AC201 &amp; ""</f>
        <v/>
      </c>
      <c r="AB201" s="181" t="str">
        <f>Exclosure.data.RAW!AH201 &amp; ""</f>
        <v/>
      </c>
      <c r="AC201" s="181" t="str">
        <f>Exclosure.data.RAW!AK201 &amp; ""</f>
        <v/>
      </c>
      <c r="AD201" s="181" t="str">
        <f>Exclosure.data.RAW!BH201</f>
        <v/>
      </c>
      <c r="AE201" s="181" t="str">
        <f>Exclosure.data.RAW!AN201 &amp; ""</f>
        <v/>
      </c>
      <c r="AF201" s="181" t="str">
        <f>Exclosure.data.RAW!AO201 &amp; ""</f>
        <v/>
      </c>
      <c r="AG201" s="181" t="str">
        <f>Exclosure.data.RAW!AP201 &amp; ""</f>
        <v/>
      </c>
      <c r="AH201" s="181" t="str">
        <f>Exclosure.data.RAW!AQ201 &amp; ""</f>
        <v/>
      </c>
      <c r="AI201" s="181" t="str">
        <f>Exclosure.data.RAW!AR201 &amp; ""</f>
        <v/>
      </c>
      <c r="AJ201" s="181" t="str">
        <f>Exclosure.data.RAW!AS201 &amp; ""</f>
        <v/>
      </c>
      <c r="AK201" s="181" t="str">
        <f>Exclosure.data.RAW!AT201 &amp; ""</f>
        <v/>
      </c>
      <c r="AL201" s="181" t="str">
        <f>Exclosure.data.RAW!AU201 &amp; ""</f>
        <v/>
      </c>
      <c r="AM201" s="181" t="str">
        <f>Exclosure.data.RAW!AV201 &amp; ""</f>
        <v/>
      </c>
      <c r="AN201" s="181" t="str">
        <f>Exclosure.data.RAW!AW201 &amp; ""</f>
        <v/>
      </c>
      <c r="AO201" s="181" t="str">
        <f>Exclosure.data.RAW!AX201 &amp; ""</f>
        <v/>
      </c>
      <c r="AP201" s="181" t="str">
        <f>Exclosure.data.RAW!AY201 &amp; ""</f>
        <v/>
      </c>
      <c r="AQ201" s="181" t="str">
        <f>Exclosure.data.RAW!AZ201 &amp; ""</f>
        <v/>
      </c>
      <c r="AR201" s="181" t="str">
        <f>Exclosure.data.RAW!BA201 &amp; ""</f>
        <v/>
      </c>
      <c r="AS201" s="181" t="str">
        <f>Exclosure.data.RAW!BB201 &amp; ""</f>
        <v/>
      </c>
      <c r="AT201" s="181" t="str">
        <f>Exclosure.data.RAW!BC201 &amp; ""</f>
        <v/>
      </c>
      <c r="AU201" s="54" t="str">
        <f>Exclosure.data.RAW!BD201</f>
        <v/>
      </c>
      <c r="AV201" s="54" t="str">
        <f>Exclosure.data.RAW!BE201</f>
        <v/>
      </c>
      <c r="AW201" s="54" t="str">
        <f>Exclosure.data.RAW!BF201</f>
        <v/>
      </c>
      <c r="AX201" s="54" t="str">
        <f>Exclosure.data.RAW!BG201</f>
        <v/>
      </c>
    </row>
    <row r="202" spans="1:50" x14ac:dyDescent="0.25">
      <c r="A202" s="12" t="str">
        <f>Exclosure.data.RAW!A202</f>
        <v>SE_1_EX_H4</v>
      </c>
      <c r="B202" s="4" t="str">
        <f>Exclosure.data.RAW!B202</f>
        <v>SE_1_H4</v>
      </c>
      <c r="C202" s="4" t="str">
        <f>Exclosure.data.RAW!C202</f>
        <v>SE</v>
      </c>
      <c r="D202" s="4" t="str">
        <f>Exclosure.data.RAW!D202</f>
        <v>SE_1</v>
      </c>
      <c r="E202" s="4" t="str">
        <f>Exclosure.data.RAW!E202</f>
        <v>Seronera</v>
      </c>
      <c r="F202" s="12" t="str">
        <f>Exclosure.data.RAW!F202</f>
        <v>SE</v>
      </c>
      <c r="G202" s="12" t="str">
        <f>Exclosure.data.RAW!G202</f>
        <v>W</v>
      </c>
      <c r="H202" s="22">
        <f>Exclosure.data.RAW!H202</f>
        <v>1</v>
      </c>
      <c r="I202" s="12" t="str">
        <f>Exclosure.data.RAW!I202</f>
        <v>EX</v>
      </c>
      <c r="J202" s="12" t="str">
        <f>Exclosure.data.RAW!J202</f>
        <v>H4</v>
      </c>
      <c r="K202" s="22">
        <f>Exclosure.data.RAW!K202</f>
        <v>1023</v>
      </c>
      <c r="L202" s="75">
        <f>Exclosure.data.RAW!L202</f>
        <v>-2.4377470369999998</v>
      </c>
      <c r="M202" s="75">
        <f>Exclosure.data.RAW!M202</f>
        <v>34.855161979999998</v>
      </c>
      <c r="N202" s="19">
        <f>Exclosure.data.RAW!N202</f>
        <v>42942</v>
      </c>
      <c r="O202" s="19">
        <f>Exclosure.data.RAW!O202</f>
        <v>43003</v>
      </c>
      <c r="P202" s="22" t="str">
        <f>Exclosure.data.RAW!P202 &amp; ""</f>
        <v>61</v>
      </c>
      <c r="Q202" s="52" t="str">
        <f>Exclosure.data.RAW!Q202 &amp; ""</f>
        <v>167.088624609</v>
      </c>
      <c r="R202" s="52" t="str">
        <f>Exclosure.data.RAW!R202 &amp; ""</f>
        <v>1029.513083406</v>
      </c>
      <c r="S202" s="68" t="str">
        <f>Exclosure.data.RAW!S202</f>
        <v>Dig.mac</v>
      </c>
      <c r="T202" s="180" t="str">
        <f>Exclosure.data.RAW!T202 &amp; ""</f>
        <v>4</v>
      </c>
      <c r="U202" s="180" t="str">
        <f>Exclosure.data.RAW!U202 &amp; ""</f>
        <v>7.6</v>
      </c>
      <c r="V202" s="180" t="str">
        <f>Exclosure.data.RAW!V202 &amp; ""</f>
        <v>25</v>
      </c>
      <c r="W202" s="180" t="str">
        <f>Exclosure.data.RAW!W202 &amp; ""</f>
        <v>35</v>
      </c>
      <c r="X202" s="178" t="str">
        <f>Exclosure.data.RAW!Z202 &amp; ""</f>
        <v>5</v>
      </c>
      <c r="Y202" s="178" t="str">
        <f>Exclosure.data.RAW!AA202 &amp; ""</f>
        <v>10.2</v>
      </c>
      <c r="Z202" s="178" t="str">
        <f>Exclosure.data.RAW!AB202 &amp; ""</f>
        <v>20</v>
      </c>
      <c r="AA202" s="178" t="str">
        <f>Exclosure.data.RAW!AC202 &amp; ""</f>
        <v>50</v>
      </c>
      <c r="AB202" s="181" t="str">
        <f>Exclosure.data.RAW!AH202 &amp; ""</f>
        <v>30.41</v>
      </c>
      <c r="AC202" s="181" t="str">
        <f>Exclosure.data.RAW!AK202 &amp; ""</f>
        <v>30.83</v>
      </c>
      <c r="AD202" s="181">
        <f>Exclosure.data.RAW!BH202</f>
        <v>61.239999999999995</v>
      </c>
      <c r="AE202" s="181" t="str">
        <f>Exclosure.data.RAW!AN202 &amp; ""</f>
        <v>1.75</v>
      </c>
      <c r="AF202" s="181" t="str">
        <f>Exclosure.data.RAW!AO202 &amp; ""</f>
        <v/>
      </c>
      <c r="AG202" s="181" t="str">
        <f>Exclosure.data.RAW!AP202 &amp; ""</f>
        <v/>
      </c>
      <c r="AH202" s="181" t="str">
        <f>Exclosure.data.RAW!AQ202 &amp; ""</f>
        <v/>
      </c>
      <c r="AI202" s="181" t="str">
        <f>Exclosure.data.RAW!AR202 &amp; ""</f>
        <v>0.03</v>
      </c>
      <c r="AJ202" s="181" t="str">
        <f>Exclosure.data.RAW!AS202 &amp; ""</f>
        <v/>
      </c>
      <c r="AK202" s="181" t="str">
        <f>Exclosure.data.RAW!AT202 &amp; ""</f>
        <v>0.28</v>
      </c>
      <c r="AL202" s="181" t="str">
        <f>Exclosure.data.RAW!AU202 &amp; ""</f>
        <v/>
      </c>
      <c r="AM202" s="181" t="str">
        <f>Exclosure.data.RAW!AV202 &amp; ""</f>
        <v>2.63</v>
      </c>
      <c r="AN202" s="181" t="str">
        <f>Exclosure.data.RAW!AW202 &amp; ""</f>
        <v/>
      </c>
      <c r="AO202" s="181" t="str">
        <f>Exclosure.data.RAW!AX202 &amp; ""</f>
        <v/>
      </c>
      <c r="AP202" s="181" t="str">
        <f>Exclosure.data.RAW!AY202 &amp; ""</f>
        <v/>
      </c>
      <c r="AQ202" s="181" t="str">
        <f>Exclosure.data.RAW!AZ202 &amp; ""</f>
        <v>0.15</v>
      </c>
      <c r="AR202" s="181" t="str">
        <f>Exclosure.data.RAW!BA202 &amp; ""</f>
        <v/>
      </c>
      <c r="AS202" s="181" t="str">
        <f>Exclosure.data.RAW!BB202 &amp; ""</f>
        <v/>
      </c>
      <c r="AT202" s="181" t="str">
        <f>Exclosure.data.RAW!BC202 &amp; ""</f>
        <v/>
      </c>
      <c r="AU202" s="54">
        <f>Exclosure.data.RAW!BD202</f>
        <v>1.75</v>
      </c>
      <c r="AV202" s="54">
        <f>Exclosure.data.RAW!BE202</f>
        <v>0.28000000000000003</v>
      </c>
      <c r="AW202" s="54">
        <f>Exclosure.data.RAW!BF202</f>
        <v>2.63</v>
      </c>
      <c r="AX202" s="54">
        <f>Exclosure.data.RAW!BG202</f>
        <v>0.15</v>
      </c>
    </row>
    <row r="203" spans="1:50" x14ac:dyDescent="0.25">
      <c r="A203" s="12" t="str">
        <f>Exclosure.data.RAW!A203</f>
        <v>SE_1_EX2_H4</v>
      </c>
      <c r="B203" s="4" t="str">
        <f>Exclosure.data.RAW!B203</f>
        <v>SE_1_H4</v>
      </c>
      <c r="C203" s="4" t="str">
        <f>Exclosure.data.RAW!C203</f>
        <v>SE</v>
      </c>
      <c r="D203" s="4" t="str">
        <f>Exclosure.data.RAW!D203</f>
        <v>SE_1</v>
      </c>
      <c r="E203" s="4" t="str">
        <f>Exclosure.data.RAW!E203</f>
        <v>Seronera</v>
      </c>
      <c r="F203" s="12" t="str">
        <f>Exclosure.data.RAW!F203</f>
        <v>SE</v>
      </c>
      <c r="G203" s="12" t="str">
        <f>Exclosure.data.RAW!G203</f>
        <v>W</v>
      </c>
      <c r="H203" s="22">
        <f>Exclosure.data.RAW!H203</f>
        <v>1</v>
      </c>
      <c r="I203" s="12" t="str">
        <f>Exclosure.data.RAW!I203</f>
        <v>EX2</v>
      </c>
      <c r="J203" s="12" t="str">
        <f>Exclosure.data.RAW!J203</f>
        <v>H4</v>
      </c>
      <c r="K203" s="22">
        <f>Exclosure.data.RAW!K203</f>
        <v>1023</v>
      </c>
      <c r="L203" s="75">
        <f>Exclosure.data.RAW!L203</f>
        <v>-2.4377470369999998</v>
      </c>
      <c r="M203" s="75">
        <f>Exclosure.data.RAW!M203</f>
        <v>34.855161979999998</v>
      </c>
      <c r="N203" s="19">
        <f>Exclosure.data.RAW!N203</f>
        <v>42942</v>
      </c>
      <c r="O203" s="19">
        <f>Exclosure.data.RAW!O203</f>
        <v>43003</v>
      </c>
      <c r="P203" s="22" t="str">
        <f>Exclosure.data.RAW!P203 &amp; ""</f>
        <v>61</v>
      </c>
      <c r="Q203" s="52" t="str">
        <f>Exclosure.data.RAW!Q203 &amp; ""</f>
        <v>167.088624609</v>
      </c>
      <c r="R203" s="52" t="str">
        <f>Exclosure.data.RAW!R203 &amp; ""</f>
        <v>1196.601708015</v>
      </c>
      <c r="S203" s="68" t="str">
        <f>Exclosure.data.RAW!S203</f>
        <v>Dig.mac</v>
      </c>
      <c r="T203" s="180" t="str">
        <f>Exclosure.data.RAW!T203 &amp; ""</f>
        <v>2.5</v>
      </c>
      <c r="U203" s="180" t="str">
        <f>Exclosure.data.RAW!U203 &amp; ""</f>
        <v>10.8</v>
      </c>
      <c r="V203" s="180" t="str">
        <f>Exclosure.data.RAW!V203 &amp; ""</f>
        <v>20</v>
      </c>
      <c r="W203" s="180" t="str">
        <f>Exclosure.data.RAW!W203 &amp; ""</f>
        <v>50</v>
      </c>
      <c r="X203" s="178" t="str">
        <f>Exclosure.data.RAW!Z203 &amp; ""</f>
        <v>7</v>
      </c>
      <c r="Y203" s="178" t="str">
        <f>Exclosure.data.RAW!AA203 &amp; ""</f>
        <v>15</v>
      </c>
      <c r="Z203" s="178" t="str">
        <f>Exclosure.data.RAW!AB203 &amp; ""</f>
        <v>30</v>
      </c>
      <c r="AA203" s="178" t="str">
        <f>Exclosure.data.RAW!AC203 &amp; ""</f>
        <v>70</v>
      </c>
      <c r="AB203" s="181" t="str">
        <f>Exclosure.data.RAW!AH203 &amp; ""</f>
        <v>23.55</v>
      </c>
      <c r="AC203" s="181" t="str">
        <f>Exclosure.data.RAW!AK203 &amp; ""</f>
        <v>55.17</v>
      </c>
      <c r="AD203" s="181">
        <f>Exclosure.data.RAW!BH203</f>
        <v>78.72</v>
      </c>
      <c r="AE203" s="181" t="str">
        <f>Exclosure.data.RAW!AN203 &amp; ""</f>
        <v>2.17</v>
      </c>
      <c r="AF203" s="181" t="str">
        <f>Exclosure.data.RAW!AO203 &amp; ""</f>
        <v/>
      </c>
      <c r="AG203" s="181" t="str">
        <f>Exclosure.data.RAW!AP203 &amp; ""</f>
        <v/>
      </c>
      <c r="AH203" s="181" t="str">
        <f>Exclosure.data.RAW!AQ203 &amp; ""</f>
        <v/>
      </c>
      <c r="AI203" s="181" t="str">
        <f>Exclosure.data.RAW!AR203 &amp; ""</f>
        <v>0.15</v>
      </c>
      <c r="AJ203" s="181" t="str">
        <f>Exclosure.data.RAW!AS203 &amp; ""</f>
        <v/>
      </c>
      <c r="AK203" s="181" t="str">
        <f>Exclosure.data.RAW!AT203 &amp; ""</f>
        <v>0.33</v>
      </c>
      <c r="AL203" s="181" t="str">
        <f>Exclosure.data.RAW!AU203 &amp; ""</f>
        <v/>
      </c>
      <c r="AM203" s="181" t="str">
        <f>Exclosure.data.RAW!AV203 &amp; ""</f>
        <v>1.09</v>
      </c>
      <c r="AN203" s="181" t="str">
        <f>Exclosure.data.RAW!AW203 &amp; ""</f>
        <v/>
      </c>
      <c r="AO203" s="181" t="str">
        <f>Exclosure.data.RAW!AX203 &amp; ""</f>
        <v/>
      </c>
      <c r="AP203" s="181" t="str">
        <f>Exclosure.data.RAW!AY203 &amp; ""</f>
        <v/>
      </c>
      <c r="AQ203" s="181" t="str">
        <f>Exclosure.data.RAW!AZ203 &amp; ""</f>
        <v>0.14</v>
      </c>
      <c r="AR203" s="181" t="str">
        <f>Exclosure.data.RAW!BA203 &amp; ""</f>
        <v/>
      </c>
      <c r="AS203" s="181" t="str">
        <f>Exclosure.data.RAW!BB203 &amp; ""</f>
        <v/>
      </c>
      <c r="AT203" s="181" t="str">
        <f>Exclosure.data.RAW!BC203 &amp; ""</f>
        <v/>
      </c>
      <c r="AU203" s="54">
        <f>Exclosure.data.RAW!BD203</f>
        <v>2.17</v>
      </c>
      <c r="AV203" s="54">
        <f>Exclosure.data.RAW!BE203</f>
        <v>0.33</v>
      </c>
      <c r="AW203" s="54">
        <f>Exclosure.data.RAW!BF203</f>
        <v>1.0900000000000001</v>
      </c>
      <c r="AX203" s="54">
        <f>Exclosure.data.RAW!BG203</f>
        <v>0.14000000000000001</v>
      </c>
    </row>
    <row r="204" spans="1:50" x14ac:dyDescent="0.25">
      <c r="A204" s="12" t="str">
        <f>Exclosure.data.RAW!A204</f>
        <v>SE_1_OP_H4</v>
      </c>
      <c r="B204" s="4" t="str">
        <f>Exclosure.data.RAW!B204</f>
        <v>SE_1_H4</v>
      </c>
      <c r="C204" s="4" t="str">
        <f>Exclosure.data.RAW!C204</f>
        <v>SE</v>
      </c>
      <c r="D204" s="4" t="str">
        <f>Exclosure.data.RAW!D204</f>
        <v>SE_1</v>
      </c>
      <c r="E204" s="4" t="str">
        <f>Exclosure.data.RAW!E204</f>
        <v>Seronera</v>
      </c>
      <c r="F204" s="12" t="str">
        <f>Exclosure.data.RAW!F204</f>
        <v>SE</v>
      </c>
      <c r="G204" s="12" t="str">
        <f>Exclosure.data.RAW!G204</f>
        <v>W</v>
      </c>
      <c r="H204" s="22">
        <f>Exclosure.data.RAW!H204</f>
        <v>1</v>
      </c>
      <c r="I204" s="12" t="str">
        <f>Exclosure.data.RAW!I204</f>
        <v>OP</v>
      </c>
      <c r="J204" s="12" t="str">
        <f>Exclosure.data.RAW!J204</f>
        <v>H4</v>
      </c>
      <c r="K204" s="22">
        <f>Exclosure.data.RAW!K204</f>
        <v>1023</v>
      </c>
      <c r="L204" s="75">
        <f>Exclosure.data.RAW!L204</f>
        <v>-2.4377470369999998</v>
      </c>
      <c r="M204" s="75">
        <f>Exclosure.data.RAW!M204</f>
        <v>34.855161979999998</v>
      </c>
      <c r="N204" s="19">
        <f>Exclosure.data.RAW!N204</f>
        <v>42942</v>
      </c>
      <c r="O204" s="19">
        <f>Exclosure.data.RAW!O204</f>
        <v>43003</v>
      </c>
      <c r="P204" s="22" t="str">
        <f>Exclosure.data.RAW!P204 &amp; ""</f>
        <v>61</v>
      </c>
      <c r="Q204" s="52" t="str">
        <f>Exclosure.data.RAW!Q204 &amp; ""</f>
        <v>167.088624609</v>
      </c>
      <c r="R204" s="52" t="str">
        <f>Exclosure.data.RAW!R204 &amp; ""</f>
        <v>1363.690332624</v>
      </c>
      <c r="S204" s="68" t="str">
        <f>Exclosure.data.RAW!S204</f>
        <v>Dig.mac</v>
      </c>
      <c r="T204" s="180" t="str">
        <f>Exclosure.data.RAW!T204 &amp; ""</f>
        <v>2.2</v>
      </c>
      <c r="U204" s="180" t="str">
        <f>Exclosure.data.RAW!U204 &amp; ""</f>
        <v>6.8</v>
      </c>
      <c r="V204" s="180" t="str">
        <f>Exclosure.data.RAW!V204 &amp; ""</f>
        <v>20</v>
      </c>
      <c r="W204" s="180" t="str">
        <f>Exclosure.data.RAW!W204 &amp; ""</f>
        <v>30</v>
      </c>
      <c r="X204" s="178" t="str">
        <f>Exclosure.data.RAW!Z204 &amp; ""</f>
        <v>2.5</v>
      </c>
      <c r="Y204" s="178" t="str">
        <f>Exclosure.data.RAW!AA204 &amp; ""</f>
        <v>7</v>
      </c>
      <c r="Z204" s="178" t="str">
        <f>Exclosure.data.RAW!AB204 &amp; ""</f>
        <v>25</v>
      </c>
      <c r="AA204" s="178" t="str">
        <f>Exclosure.data.RAW!AC204 &amp; ""</f>
        <v>40</v>
      </c>
      <c r="AB204" s="181" t="str">
        <f>Exclosure.data.RAW!AH204 &amp; ""</f>
        <v>23.3</v>
      </c>
      <c r="AC204" s="181" t="str">
        <f>Exclosure.data.RAW!AK204 &amp; ""</f>
        <v>23.81</v>
      </c>
      <c r="AD204" s="181">
        <f>Exclosure.data.RAW!BH204</f>
        <v>47.11</v>
      </c>
      <c r="AE204" s="181" t="str">
        <f>Exclosure.data.RAW!AN204 &amp; ""</f>
        <v>1.69</v>
      </c>
      <c r="AF204" s="181" t="str">
        <f>Exclosure.data.RAW!AO204 &amp; ""</f>
        <v/>
      </c>
      <c r="AG204" s="181" t="str">
        <f>Exclosure.data.RAW!AP204 &amp; ""</f>
        <v/>
      </c>
      <c r="AH204" s="181" t="str">
        <f>Exclosure.data.RAW!AQ204 &amp; ""</f>
        <v/>
      </c>
      <c r="AI204" s="181" t="str">
        <f>Exclosure.data.RAW!AR204 &amp; ""</f>
        <v>0.12</v>
      </c>
      <c r="AJ204" s="181" t="str">
        <f>Exclosure.data.RAW!AS204 &amp; ""</f>
        <v/>
      </c>
      <c r="AK204" s="181" t="str">
        <f>Exclosure.data.RAW!AT204 &amp; ""</f>
        <v/>
      </c>
      <c r="AL204" s="181" t="str">
        <f>Exclosure.data.RAW!AU204 &amp; ""</f>
        <v/>
      </c>
      <c r="AM204" s="181" t="str">
        <f>Exclosure.data.RAW!AV204 &amp; ""</f>
        <v>2.17</v>
      </c>
      <c r="AN204" s="181" t="str">
        <f>Exclosure.data.RAW!AW204 &amp; ""</f>
        <v/>
      </c>
      <c r="AO204" s="181" t="str">
        <f>Exclosure.data.RAW!AX204 &amp; ""</f>
        <v/>
      </c>
      <c r="AP204" s="181" t="str">
        <f>Exclosure.data.RAW!AY204 &amp; ""</f>
        <v/>
      </c>
      <c r="AQ204" s="181" t="str">
        <f>Exclosure.data.RAW!AZ204 &amp; ""</f>
        <v>0.13</v>
      </c>
      <c r="AR204" s="181" t="str">
        <f>Exclosure.data.RAW!BA204 &amp; ""</f>
        <v/>
      </c>
      <c r="AS204" s="181" t="str">
        <f>Exclosure.data.RAW!BB204 &amp; ""</f>
        <v>0.32</v>
      </c>
      <c r="AT204" s="181" t="str">
        <f>Exclosure.data.RAW!BC204 &amp; ""</f>
        <v/>
      </c>
      <c r="AU204" s="54">
        <f>Exclosure.data.RAW!BD204</f>
        <v>1.69</v>
      </c>
      <c r="AV204" s="54">
        <f>Exclosure.data.RAW!BE204</f>
        <v>0.12</v>
      </c>
      <c r="AW204" s="54">
        <f>Exclosure.data.RAW!BF204</f>
        <v>2.17</v>
      </c>
      <c r="AX204" s="54">
        <f>Exclosure.data.RAW!BG204</f>
        <v>0.32</v>
      </c>
    </row>
    <row r="205" spans="1:50" x14ac:dyDescent="0.25">
      <c r="A205" s="12" t="str">
        <f>Exclosure.data.RAW!A205</f>
        <v>SE_2_EX_H4</v>
      </c>
      <c r="B205" s="4" t="str">
        <f>Exclosure.data.RAW!B205</f>
        <v>SE_2_H4</v>
      </c>
      <c r="C205" s="4" t="str">
        <f>Exclosure.data.RAW!C205</f>
        <v>SE</v>
      </c>
      <c r="D205" s="4" t="str">
        <f>Exclosure.data.RAW!D205</f>
        <v>SE_2</v>
      </c>
      <c r="E205" s="4" t="str">
        <f>Exclosure.data.RAW!E205</f>
        <v>Seronera</v>
      </c>
      <c r="F205" s="12" t="str">
        <f>Exclosure.data.RAW!F205</f>
        <v>SE</v>
      </c>
      <c r="G205" s="12" t="str">
        <f>Exclosure.data.RAW!G205</f>
        <v>W</v>
      </c>
      <c r="H205" s="22">
        <f>Exclosure.data.RAW!H205</f>
        <v>2</v>
      </c>
      <c r="I205" s="12" t="str">
        <f>Exclosure.data.RAW!I205</f>
        <v>EX</v>
      </c>
      <c r="J205" s="12" t="str">
        <f>Exclosure.data.RAW!J205</f>
        <v>H4</v>
      </c>
      <c r="K205" s="22">
        <f>Exclosure.data.RAW!K205</f>
        <v>1025</v>
      </c>
      <c r="L205" s="75">
        <f>Exclosure.data.RAW!L205</f>
        <v>-2.43776598</v>
      </c>
      <c r="M205" s="75">
        <f>Exclosure.data.RAW!M205</f>
        <v>34.855393991</v>
      </c>
      <c r="N205" s="19">
        <f>Exclosure.data.RAW!N205</f>
        <v>42942</v>
      </c>
      <c r="O205" s="19">
        <f>Exclosure.data.RAW!O205</f>
        <v>43003</v>
      </c>
      <c r="P205" s="22" t="str">
        <f>Exclosure.data.RAW!P205 &amp; ""</f>
        <v>61</v>
      </c>
      <c r="Q205" s="52" t="str">
        <f>Exclosure.data.RAW!Q205 &amp; ""</f>
        <v>167.088624609</v>
      </c>
      <c r="R205" s="52" t="str">
        <f>Exclosure.data.RAW!R205 &amp; ""</f>
        <v>1029.513083406</v>
      </c>
      <c r="S205" s="68" t="str">
        <f>Exclosure.data.RAW!S205</f>
        <v>Dig.mac</v>
      </c>
      <c r="T205" s="180" t="str">
        <f>Exclosure.data.RAW!T205 &amp; ""</f>
        <v>4.2</v>
      </c>
      <c r="U205" s="180" t="str">
        <f>Exclosure.data.RAW!U205 &amp; ""</f>
        <v>17.8</v>
      </c>
      <c r="V205" s="180" t="str">
        <f>Exclosure.data.RAW!V205 &amp; ""</f>
        <v>10</v>
      </c>
      <c r="W205" s="180" t="str">
        <f>Exclosure.data.RAW!W205 &amp; ""</f>
        <v>45</v>
      </c>
      <c r="X205" s="178" t="str">
        <f>Exclosure.data.RAW!Z205 &amp; ""</f>
        <v>5</v>
      </c>
      <c r="Y205" s="178" t="str">
        <f>Exclosure.data.RAW!AA205 &amp; ""</f>
        <v>10.8</v>
      </c>
      <c r="Z205" s="178" t="str">
        <f>Exclosure.data.RAW!AB205 &amp; ""</f>
        <v>12</v>
      </c>
      <c r="AA205" s="178" t="str">
        <f>Exclosure.data.RAW!AC205 &amp; ""</f>
        <v>70</v>
      </c>
      <c r="AB205" s="181" t="str">
        <f>Exclosure.data.RAW!AH205 &amp; ""</f>
        <v>10.67</v>
      </c>
      <c r="AC205" s="181" t="str">
        <f>Exclosure.data.RAW!AK205 &amp; ""</f>
        <v>72.08</v>
      </c>
      <c r="AD205" s="181">
        <f>Exclosure.data.RAW!BH205</f>
        <v>82.75</v>
      </c>
      <c r="AE205" s="181" t="str">
        <f>Exclosure.data.RAW!AN205 &amp; ""</f>
        <v>1.58</v>
      </c>
      <c r="AF205" s="181" t="str">
        <f>Exclosure.data.RAW!AO205 &amp; ""</f>
        <v/>
      </c>
      <c r="AG205" s="181" t="str">
        <f>Exclosure.data.RAW!AP205 &amp; ""</f>
        <v/>
      </c>
      <c r="AH205" s="181" t="str">
        <f>Exclosure.data.RAW!AQ205 &amp; ""</f>
        <v/>
      </c>
      <c r="AI205" s="181" t="str">
        <f>Exclosure.data.RAW!AR205 &amp; ""</f>
        <v>0.13</v>
      </c>
      <c r="AJ205" s="181" t="str">
        <f>Exclosure.data.RAW!AS205 &amp; ""</f>
        <v/>
      </c>
      <c r="AK205" s="181" t="str">
        <f>Exclosure.data.RAW!AT205 &amp; ""</f>
        <v/>
      </c>
      <c r="AL205" s="181" t="str">
        <f>Exclosure.data.RAW!AU205 &amp; ""</f>
        <v/>
      </c>
      <c r="AM205" s="181" t="str">
        <f>Exclosure.data.RAW!AV205 &amp; ""</f>
        <v>1.44</v>
      </c>
      <c r="AN205" s="181" t="str">
        <f>Exclosure.data.RAW!AW205 &amp; ""</f>
        <v/>
      </c>
      <c r="AO205" s="181" t="str">
        <f>Exclosure.data.RAW!AX205 &amp; ""</f>
        <v/>
      </c>
      <c r="AP205" s="181" t="str">
        <f>Exclosure.data.RAW!AY205 &amp; ""</f>
        <v/>
      </c>
      <c r="AQ205" s="181" t="str">
        <f>Exclosure.data.RAW!AZ205 &amp; ""</f>
        <v>0.12</v>
      </c>
      <c r="AR205" s="181" t="str">
        <f>Exclosure.data.RAW!BA205 &amp; ""</f>
        <v/>
      </c>
      <c r="AS205" s="181" t="str">
        <f>Exclosure.data.RAW!BB205 &amp; ""</f>
        <v/>
      </c>
      <c r="AT205" s="181" t="str">
        <f>Exclosure.data.RAW!BC205 &amp; ""</f>
        <v/>
      </c>
      <c r="AU205" s="54">
        <f>Exclosure.data.RAW!BD205</f>
        <v>1.58</v>
      </c>
      <c r="AV205" s="54">
        <f>Exclosure.data.RAW!BE205</f>
        <v>0.13</v>
      </c>
      <c r="AW205" s="54">
        <f>Exclosure.data.RAW!BF205</f>
        <v>1.44</v>
      </c>
      <c r="AX205" s="54">
        <f>Exclosure.data.RAW!BG205</f>
        <v>0.12</v>
      </c>
    </row>
    <row r="206" spans="1:50" x14ac:dyDescent="0.25">
      <c r="A206" s="12" t="str">
        <f>Exclosure.data.RAW!A206</f>
        <v>SE_2_EX2_H4</v>
      </c>
      <c r="B206" s="4" t="str">
        <f>Exclosure.data.RAW!B206</f>
        <v>SE_2_H4</v>
      </c>
      <c r="C206" s="4" t="str">
        <f>Exclosure.data.RAW!C206</f>
        <v>SE</v>
      </c>
      <c r="D206" s="4" t="str">
        <f>Exclosure.data.RAW!D206</f>
        <v>SE_2</v>
      </c>
      <c r="E206" s="4" t="str">
        <f>Exclosure.data.RAW!E206</f>
        <v>Seronera</v>
      </c>
      <c r="F206" s="12" t="str">
        <f>Exclosure.data.RAW!F206</f>
        <v>SE</v>
      </c>
      <c r="G206" s="12" t="str">
        <f>Exclosure.data.RAW!G206</f>
        <v>W</v>
      </c>
      <c r="H206" s="22">
        <f>Exclosure.data.RAW!H206</f>
        <v>2</v>
      </c>
      <c r="I206" s="12" t="str">
        <f>Exclosure.data.RAW!I206</f>
        <v>EX2</v>
      </c>
      <c r="J206" s="12" t="str">
        <f>Exclosure.data.RAW!J206</f>
        <v>H4</v>
      </c>
      <c r="K206" s="22">
        <f>Exclosure.data.RAW!K206</f>
        <v>1025</v>
      </c>
      <c r="L206" s="75">
        <f>Exclosure.data.RAW!L206</f>
        <v>-2.43776598</v>
      </c>
      <c r="M206" s="75">
        <f>Exclosure.data.RAW!M206</f>
        <v>34.855393991</v>
      </c>
      <c r="N206" s="19">
        <f>Exclosure.data.RAW!N206</f>
        <v>42942</v>
      </c>
      <c r="O206" s="19">
        <f>Exclosure.data.RAW!O206</f>
        <v>43003</v>
      </c>
      <c r="P206" s="22" t="str">
        <f>Exclosure.data.RAW!P206 &amp; ""</f>
        <v>61</v>
      </c>
      <c r="Q206" s="52" t="str">
        <f>Exclosure.data.RAW!Q206 &amp; ""</f>
        <v>167.088624609</v>
      </c>
      <c r="R206" s="52" t="str">
        <f>Exclosure.data.RAW!R206 &amp; ""</f>
        <v>1196.601708015</v>
      </c>
      <c r="S206" s="68" t="str">
        <f>Exclosure.data.RAW!S206</f>
        <v>Dig.mac</v>
      </c>
      <c r="T206" s="180" t="str">
        <f>Exclosure.data.RAW!T206 &amp; ""</f>
        <v>2.2</v>
      </c>
      <c r="U206" s="180" t="str">
        <f>Exclosure.data.RAW!U206 &amp; ""</f>
        <v>9</v>
      </c>
      <c r="V206" s="180" t="str">
        <f>Exclosure.data.RAW!V206 &amp; ""</f>
        <v>5</v>
      </c>
      <c r="W206" s="180" t="str">
        <f>Exclosure.data.RAW!W206 &amp; ""</f>
        <v>30</v>
      </c>
      <c r="X206" s="178" t="str">
        <f>Exclosure.data.RAW!Z206 &amp; ""</f>
        <v>2.75</v>
      </c>
      <c r="Y206" s="178" t="str">
        <f>Exclosure.data.RAW!AA206 &amp; ""</f>
        <v>7.6</v>
      </c>
      <c r="Z206" s="178" t="str">
        <f>Exclosure.data.RAW!AB206 &amp; ""</f>
        <v>8</v>
      </c>
      <c r="AA206" s="178" t="str">
        <f>Exclosure.data.RAW!AC206 &amp; ""</f>
        <v>35</v>
      </c>
      <c r="AB206" s="181" t="str">
        <f>Exclosure.data.RAW!AH206 &amp; ""</f>
        <v>8.58</v>
      </c>
      <c r="AC206" s="181" t="str">
        <f>Exclosure.data.RAW!AK206 &amp; ""</f>
        <v>40.1</v>
      </c>
      <c r="AD206" s="181">
        <f>Exclosure.data.RAW!BH206</f>
        <v>48.68</v>
      </c>
      <c r="AE206" s="181" t="str">
        <f>Exclosure.data.RAW!AN206 &amp; ""</f>
        <v>1.4</v>
      </c>
      <c r="AF206" s="181" t="str">
        <f>Exclosure.data.RAW!AO206 &amp; ""</f>
        <v/>
      </c>
      <c r="AG206" s="181" t="str">
        <f>Exclosure.data.RAW!AP206 &amp; ""</f>
        <v/>
      </c>
      <c r="AH206" s="181" t="str">
        <f>Exclosure.data.RAW!AQ206 &amp; ""</f>
        <v/>
      </c>
      <c r="AI206" s="181" t="str">
        <f>Exclosure.data.RAW!AR206 &amp; ""</f>
        <v>0.14</v>
      </c>
      <c r="AJ206" s="181" t="str">
        <f>Exclosure.data.RAW!AS206 &amp; ""</f>
        <v/>
      </c>
      <c r="AK206" s="181" t="str">
        <f>Exclosure.data.RAW!AT206 &amp; ""</f>
        <v/>
      </c>
      <c r="AL206" s="181" t="str">
        <f>Exclosure.data.RAW!AU206 &amp; ""</f>
        <v/>
      </c>
      <c r="AM206" s="181" t="str">
        <f>Exclosure.data.RAW!AV206 &amp; ""</f>
        <v>1.54</v>
      </c>
      <c r="AN206" s="181" t="str">
        <f>Exclosure.data.RAW!AW206 &amp; ""</f>
        <v/>
      </c>
      <c r="AO206" s="181" t="str">
        <f>Exclosure.data.RAW!AX206 &amp; ""</f>
        <v/>
      </c>
      <c r="AP206" s="181" t="str">
        <f>Exclosure.data.RAW!AY206 &amp; ""</f>
        <v/>
      </c>
      <c r="AQ206" s="181" t="str">
        <f>Exclosure.data.RAW!AZ206 &amp; ""</f>
        <v>0.14</v>
      </c>
      <c r="AR206" s="181" t="str">
        <f>Exclosure.data.RAW!BA206 &amp; ""</f>
        <v/>
      </c>
      <c r="AS206" s="181" t="str">
        <f>Exclosure.data.RAW!BB206 &amp; ""</f>
        <v/>
      </c>
      <c r="AT206" s="181" t="str">
        <f>Exclosure.data.RAW!BC206 &amp; ""</f>
        <v/>
      </c>
      <c r="AU206" s="54">
        <f>Exclosure.data.RAW!BD206</f>
        <v>1.4</v>
      </c>
      <c r="AV206" s="54">
        <f>Exclosure.data.RAW!BE206</f>
        <v>0.14000000000000001</v>
      </c>
      <c r="AW206" s="54">
        <f>Exclosure.data.RAW!BF206</f>
        <v>1.54</v>
      </c>
      <c r="AX206" s="54">
        <f>Exclosure.data.RAW!BG206</f>
        <v>0.14000000000000001</v>
      </c>
    </row>
    <row r="207" spans="1:50" x14ac:dyDescent="0.25">
      <c r="A207" s="12" t="str">
        <f>Exclosure.data.RAW!A207</f>
        <v>SE_2_OP_H4</v>
      </c>
      <c r="B207" s="4" t="str">
        <f>Exclosure.data.RAW!B207</f>
        <v>SE_2_H4</v>
      </c>
      <c r="C207" s="4" t="str">
        <f>Exclosure.data.RAW!C207</f>
        <v>SE</v>
      </c>
      <c r="D207" s="4" t="str">
        <f>Exclosure.data.RAW!D207</f>
        <v>SE_2</v>
      </c>
      <c r="E207" s="4" t="str">
        <f>Exclosure.data.RAW!E207</f>
        <v>Seronera</v>
      </c>
      <c r="F207" s="12" t="str">
        <f>Exclosure.data.RAW!F207</f>
        <v>SE</v>
      </c>
      <c r="G207" s="12" t="str">
        <f>Exclosure.data.RAW!G207</f>
        <v>W</v>
      </c>
      <c r="H207" s="22">
        <f>Exclosure.data.RAW!H207</f>
        <v>2</v>
      </c>
      <c r="I207" s="12" t="str">
        <f>Exclosure.data.RAW!I207</f>
        <v>OP</v>
      </c>
      <c r="J207" s="12" t="str">
        <f>Exclosure.data.RAW!J207</f>
        <v>H4</v>
      </c>
      <c r="K207" s="22">
        <f>Exclosure.data.RAW!K207</f>
        <v>1025</v>
      </c>
      <c r="L207" s="75">
        <f>Exclosure.data.RAW!L207</f>
        <v>-2.43776598</v>
      </c>
      <c r="M207" s="75">
        <f>Exclosure.data.RAW!M207</f>
        <v>34.855393991</v>
      </c>
      <c r="N207" s="19">
        <f>Exclosure.data.RAW!N207</f>
        <v>42942</v>
      </c>
      <c r="O207" s="19">
        <f>Exclosure.data.RAW!O207</f>
        <v>43003</v>
      </c>
      <c r="P207" s="22" t="str">
        <f>Exclosure.data.RAW!P207 &amp; ""</f>
        <v>61</v>
      </c>
      <c r="Q207" s="52" t="str">
        <f>Exclosure.data.RAW!Q207 &amp; ""</f>
        <v>167.088624609</v>
      </c>
      <c r="R207" s="52" t="str">
        <f>Exclosure.data.RAW!R207 &amp; ""</f>
        <v>1363.690332624</v>
      </c>
      <c r="S207" s="68" t="str">
        <f>Exclosure.data.RAW!S207</f>
        <v>Dig.mac</v>
      </c>
      <c r="T207" s="180" t="str">
        <f>Exclosure.data.RAW!T207 &amp; ""</f>
        <v>3.5</v>
      </c>
      <c r="U207" s="180" t="str">
        <f>Exclosure.data.RAW!U207 &amp; ""</f>
        <v>4.8</v>
      </c>
      <c r="V207" s="180" t="str">
        <f>Exclosure.data.RAW!V207 &amp; ""</f>
        <v>12</v>
      </c>
      <c r="W207" s="180" t="str">
        <f>Exclosure.data.RAW!W207 &amp; ""</f>
        <v>40</v>
      </c>
      <c r="X207" s="178" t="str">
        <f>Exclosure.data.RAW!Z207 &amp; ""</f>
        <v>3.5</v>
      </c>
      <c r="Y207" s="178" t="str">
        <f>Exclosure.data.RAW!AA207 &amp; ""</f>
        <v>6.2</v>
      </c>
      <c r="Z207" s="178" t="str">
        <f>Exclosure.data.RAW!AB207 &amp; ""</f>
        <v>17</v>
      </c>
      <c r="AA207" s="178" t="str">
        <f>Exclosure.data.RAW!AC207 &amp; ""</f>
        <v>40</v>
      </c>
      <c r="AB207" s="181" t="str">
        <f>Exclosure.data.RAW!AH207 &amp; ""</f>
        <v>12.14</v>
      </c>
      <c r="AC207" s="181" t="str">
        <f>Exclosure.data.RAW!AK207 &amp; ""</f>
        <v>30.97</v>
      </c>
      <c r="AD207" s="181">
        <f>Exclosure.data.RAW!BH207</f>
        <v>43.11</v>
      </c>
      <c r="AE207" s="181" t="str">
        <f>Exclosure.data.RAW!AN207 &amp; ""</f>
        <v>1.26</v>
      </c>
      <c r="AF207" s="181" t="str">
        <f>Exclosure.data.RAW!AO207 &amp; ""</f>
        <v/>
      </c>
      <c r="AG207" s="181" t="str">
        <f>Exclosure.data.RAW!AP207 &amp; ""</f>
        <v/>
      </c>
      <c r="AH207" s="181" t="str">
        <f>Exclosure.data.RAW!AQ207 &amp; ""</f>
        <v/>
      </c>
      <c r="AI207" s="181" t="str">
        <f>Exclosure.data.RAW!AR207 &amp; ""</f>
        <v>0.07</v>
      </c>
      <c r="AJ207" s="181" t="str">
        <f>Exclosure.data.RAW!AS207 &amp; ""</f>
        <v/>
      </c>
      <c r="AK207" s="181" t="str">
        <f>Exclosure.data.RAW!AT207 &amp; ""</f>
        <v>0.32</v>
      </c>
      <c r="AL207" s="181" t="str">
        <f>Exclosure.data.RAW!AU207 &amp; ""</f>
        <v/>
      </c>
      <c r="AM207" s="181" t="str">
        <f>Exclosure.data.RAW!AV207 &amp; ""</f>
        <v>1.36</v>
      </c>
      <c r="AN207" s="181" t="str">
        <f>Exclosure.data.RAW!AW207 &amp; ""</f>
        <v/>
      </c>
      <c r="AO207" s="181" t="str">
        <f>Exclosure.data.RAW!AX207 &amp; ""</f>
        <v/>
      </c>
      <c r="AP207" s="181" t="str">
        <f>Exclosure.data.RAW!AY207 &amp; ""</f>
        <v/>
      </c>
      <c r="AQ207" s="181" t="str">
        <f>Exclosure.data.RAW!AZ207 &amp; ""</f>
        <v>0.12</v>
      </c>
      <c r="AR207" s="181" t="str">
        <f>Exclosure.data.RAW!BA207 &amp; ""</f>
        <v/>
      </c>
      <c r="AS207" s="181" t="str">
        <f>Exclosure.data.RAW!BB207 &amp; ""</f>
        <v/>
      </c>
      <c r="AT207" s="181" t="str">
        <f>Exclosure.data.RAW!BC207 &amp; ""</f>
        <v/>
      </c>
      <c r="AU207" s="54">
        <f>Exclosure.data.RAW!BD207</f>
        <v>1.26</v>
      </c>
      <c r="AV207" s="54">
        <f>Exclosure.data.RAW!BE207</f>
        <v>0.32</v>
      </c>
      <c r="AW207" s="54">
        <f>Exclosure.data.RAW!BF207</f>
        <v>1.36</v>
      </c>
      <c r="AX207" s="54">
        <f>Exclosure.data.RAW!BG207</f>
        <v>0.12</v>
      </c>
    </row>
    <row r="208" spans="1:50" x14ac:dyDescent="0.25">
      <c r="A208" s="12" t="str">
        <f>Exclosure.data.RAW!A208</f>
        <v>SE_3_EX_H4</v>
      </c>
      <c r="B208" s="4" t="str">
        <f>Exclosure.data.RAW!B208</f>
        <v>SE_3_H4</v>
      </c>
      <c r="C208" s="4" t="str">
        <f>Exclosure.data.RAW!C208</f>
        <v>SE</v>
      </c>
      <c r="D208" s="4" t="str">
        <f>Exclosure.data.RAW!D208</f>
        <v>SE_3</v>
      </c>
      <c r="E208" s="4" t="str">
        <f>Exclosure.data.RAW!E208</f>
        <v>Seronera</v>
      </c>
      <c r="F208" s="12" t="str">
        <f>Exclosure.data.RAW!F208</f>
        <v>SE</v>
      </c>
      <c r="G208" s="12" t="str">
        <f>Exclosure.data.RAW!G208</f>
        <v>W</v>
      </c>
      <c r="H208" s="22">
        <f>Exclosure.data.RAW!H208</f>
        <v>3</v>
      </c>
      <c r="I208" s="12" t="str">
        <f>Exclosure.data.RAW!I208</f>
        <v>EX</v>
      </c>
      <c r="J208" s="12" t="str">
        <f>Exclosure.data.RAW!J208</f>
        <v>H4</v>
      </c>
      <c r="K208" s="22">
        <f>Exclosure.data.RAW!K208</f>
        <v>1027</v>
      </c>
      <c r="L208" s="75">
        <f>Exclosure.data.RAW!L208</f>
        <v>-2.4379910339999999</v>
      </c>
      <c r="M208" s="75">
        <f>Exclosure.data.RAW!M208</f>
        <v>34.855417963000001</v>
      </c>
      <c r="N208" s="19">
        <f>Exclosure.data.RAW!N208</f>
        <v>42942</v>
      </c>
      <c r="O208" s="19">
        <f>Exclosure.data.RAW!O208</f>
        <v>43003</v>
      </c>
      <c r="P208" s="22" t="str">
        <f>Exclosure.data.RAW!P208 &amp; ""</f>
        <v>61</v>
      </c>
      <c r="Q208" s="52" t="str">
        <f>Exclosure.data.RAW!Q208 &amp; ""</f>
        <v>167.088624609</v>
      </c>
      <c r="R208" s="52" t="str">
        <f>Exclosure.data.RAW!R208 &amp; ""</f>
        <v>1029.513083406</v>
      </c>
      <c r="S208" s="68" t="str">
        <f>Exclosure.data.RAW!S208</f>
        <v>Dig.mac</v>
      </c>
      <c r="T208" s="180" t="str">
        <f>Exclosure.data.RAW!T208 &amp; ""</f>
        <v>4.4</v>
      </c>
      <c r="U208" s="180" t="str">
        <f>Exclosure.data.RAW!U208 &amp; ""</f>
        <v>12.2</v>
      </c>
      <c r="V208" s="180" t="str">
        <f>Exclosure.data.RAW!V208 &amp; ""</f>
        <v>20</v>
      </c>
      <c r="W208" s="180" t="str">
        <f>Exclosure.data.RAW!W208 &amp; ""</f>
        <v>65</v>
      </c>
      <c r="X208" s="178" t="str">
        <f>Exclosure.data.RAW!Z208 &amp; ""</f>
        <v>5.5</v>
      </c>
      <c r="Y208" s="178" t="str">
        <f>Exclosure.data.RAW!AA208 &amp; ""</f>
        <v>13.4</v>
      </c>
      <c r="Z208" s="178" t="str">
        <f>Exclosure.data.RAW!AB208 &amp; ""</f>
        <v>25</v>
      </c>
      <c r="AA208" s="178" t="str">
        <f>Exclosure.data.RAW!AC208 &amp; ""</f>
        <v>60</v>
      </c>
      <c r="AB208" s="181" t="str">
        <f>Exclosure.data.RAW!AH208 &amp; ""</f>
        <v>34.89</v>
      </c>
      <c r="AC208" s="181" t="str">
        <f>Exclosure.data.RAW!AK208 &amp; ""</f>
        <v>53.18</v>
      </c>
      <c r="AD208" s="181">
        <f>Exclosure.data.RAW!BH208</f>
        <v>88.07</v>
      </c>
      <c r="AE208" s="181" t="str">
        <f>Exclosure.data.RAW!AN208 &amp; ""</f>
        <v>1.16</v>
      </c>
      <c r="AF208" s="181" t="str">
        <f>Exclosure.data.RAW!AO208 &amp; ""</f>
        <v/>
      </c>
      <c r="AG208" s="181" t="str">
        <f>Exclosure.data.RAW!AP208 &amp; ""</f>
        <v/>
      </c>
      <c r="AH208" s="181" t="str">
        <f>Exclosure.data.RAW!AQ208 &amp; ""</f>
        <v/>
      </c>
      <c r="AI208" s="181" t="str">
        <f>Exclosure.data.RAW!AR208 &amp; ""</f>
        <v>0.1</v>
      </c>
      <c r="AJ208" s="181" t="str">
        <f>Exclosure.data.RAW!AS208 &amp; ""</f>
        <v/>
      </c>
      <c r="AK208" s="181" t="str">
        <f>Exclosure.data.RAW!AT208 &amp; ""</f>
        <v/>
      </c>
      <c r="AL208" s="181" t="str">
        <f>Exclosure.data.RAW!AU208 &amp; ""</f>
        <v/>
      </c>
      <c r="AM208" s="181" t="str">
        <f>Exclosure.data.RAW!AV208 &amp; ""</f>
        <v>1.65</v>
      </c>
      <c r="AN208" s="181" t="str">
        <f>Exclosure.data.RAW!AW208 &amp; ""</f>
        <v/>
      </c>
      <c r="AO208" s="181" t="str">
        <f>Exclosure.data.RAW!AX208 &amp; ""</f>
        <v/>
      </c>
      <c r="AP208" s="181" t="str">
        <f>Exclosure.data.RAW!AY208 &amp; ""</f>
        <v/>
      </c>
      <c r="AQ208" s="181" t="str">
        <f>Exclosure.data.RAW!AZ208 &amp; ""</f>
        <v>0.11</v>
      </c>
      <c r="AR208" s="181" t="str">
        <f>Exclosure.data.RAW!BA208 &amp; ""</f>
        <v/>
      </c>
      <c r="AS208" s="181" t="str">
        <f>Exclosure.data.RAW!BB208 &amp; ""</f>
        <v/>
      </c>
      <c r="AT208" s="181" t="str">
        <f>Exclosure.data.RAW!BC208 &amp; ""</f>
        <v/>
      </c>
      <c r="AU208" s="54">
        <f>Exclosure.data.RAW!BD208</f>
        <v>1.1599999999999999</v>
      </c>
      <c r="AV208" s="54">
        <f>Exclosure.data.RAW!BE208</f>
        <v>0.1</v>
      </c>
      <c r="AW208" s="54">
        <f>Exclosure.data.RAW!BF208</f>
        <v>1.65</v>
      </c>
      <c r="AX208" s="54">
        <f>Exclosure.data.RAW!BG208</f>
        <v>0.11</v>
      </c>
    </row>
    <row r="209" spans="1:50" x14ac:dyDescent="0.25">
      <c r="A209" s="12" t="str">
        <f>Exclosure.data.RAW!A209</f>
        <v>SE_3_EX2_H4</v>
      </c>
      <c r="B209" s="4" t="str">
        <f>Exclosure.data.RAW!B209</f>
        <v>SE_3_H4</v>
      </c>
      <c r="C209" s="4" t="str">
        <f>Exclosure.data.RAW!C209</f>
        <v>SE</v>
      </c>
      <c r="D209" s="4" t="str">
        <f>Exclosure.data.RAW!D209</f>
        <v>SE_3</v>
      </c>
      <c r="E209" s="4" t="str">
        <f>Exclosure.data.RAW!E209</f>
        <v>Seronera</v>
      </c>
      <c r="F209" s="12" t="str">
        <f>Exclosure.data.RAW!F209</f>
        <v>SE</v>
      </c>
      <c r="G209" s="12" t="str">
        <f>Exclosure.data.RAW!G209</f>
        <v>W</v>
      </c>
      <c r="H209" s="22">
        <f>Exclosure.data.RAW!H209</f>
        <v>3</v>
      </c>
      <c r="I209" s="12" t="str">
        <f>Exclosure.data.RAW!I209</f>
        <v>EX2</v>
      </c>
      <c r="J209" s="12" t="str">
        <f>Exclosure.data.RAW!J209</f>
        <v>H4</v>
      </c>
      <c r="K209" s="22">
        <f>Exclosure.data.RAW!K209</f>
        <v>1027</v>
      </c>
      <c r="L209" s="75">
        <f>Exclosure.data.RAW!L209</f>
        <v>-2.4379910339999999</v>
      </c>
      <c r="M209" s="75">
        <f>Exclosure.data.RAW!M209</f>
        <v>34.855417963000001</v>
      </c>
      <c r="N209" s="19">
        <f>Exclosure.data.RAW!N209</f>
        <v>42942</v>
      </c>
      <c r="O209" s="19">
        <f>Exclosure.data.RAW!O209</f>
        <v>43003</v>
      </c>
      <c r="P209" s="22" t="str">
        <f>Exclosure.data.RAW!P209 &amp; ""</f>
        <v>61</v>
      </c>
      <c r="Q209" s="52" t="str">
        <f>Exclosure.data.RAW!Q209 &amp; ""</f>
        <v>167.088624609</v>
      </c>
      <c r="R209" s="52" t="str">
        <f>Exclosure.data.RAW!R209 &amp; ""</f>
        <v>1196.601708015</v>
      </c>
      <c r="S209" s="68" t="str">
        <f>Exclosure.data.RAW!S209</f>
        <v>Dig.mac</v>
      </c>
      <c r="T209" s="180" t="str">
        <f>Exclosure.data.RAW!T209 &amp; ""</f>
        <v>2.5</v>
      </c>
      <c r="U209" s="180" t="str">
        <f>Exclosure.data.RAW!U209 &amp; ""</f>
        <v>9.2</v>
      </c>
      <c r="V209" s="180" t="str">
        <f>Exclosure.data.RAW!V209 &amp; ""</f>
        <v>22</v>
      </c>
      <c r="W209" s="180" t="str">
        <f>Exclosure.data.RAW!W209 &amp; ""</f>
        <v>35</v>
      </c>
      <c r="X209" s="178" t="str">
        <f>Exclosure.data.RAW!Z209 &amp; ""</f>
        <v>2.25</v>
      </c>
      <c r="Y209" s="178" t="str">
        <f>Exclosure.data.RAW!AA209 &amp; ""</f>
        <v>7.2</v>
      </c>
      <c r="Z209" s="178" t="str">
        <f>Exclosure.data.RAW!AB209 &amp; ""</f>
        <v>18</v>
      </c>
      <c r="AA209" s="178" t="str">
        <f>Exclosure.data.RAW!AC209 &amp; ""</f>
        <v>35</v>
      </c>
      <c r="AB209" s="181" t="str">
        <f>Exclosure.data.RAW!AH209 &amp; ""</f>
        <v>18.62</v>
      </c>
      <c r="AC209" s="181" t="str">
        <f>Exclosure.data.RAW!AK209 &amp; ""</f>
        <v>19.16</v>
      </c>
      <c r="AD209" s="181">
        <f>Exclosure.data.RAW!BH209</f>
        <v>37.78</v>
      </c>
      <c r="AE209" s="181" t="str">
        <f>Exclosure.data.RAW!AN209 &amp; ""</f>
        <v>1.51</v>
      </c>
      <c r="AF209" s="181" t="str">
        <f>Exclosure.data.RAW!AO209 &amp; ""</f>
        <v/>
      </c>
      <c r="AG209" s="181" t="str">
        <f>Exclosure.data.RAW!AP209 &amp; ""</f>
        <v/>
      </c>
      <c r="AH209" s="181" t="str">
        <f>Exclosure.data.RAW!AQ209 &amp; ""</f>
        <v/>
      </c>
      <c r="AI209" s="181" t="str">
        <f>Exclosure.data.RAW!AR209 &amp; ""</f>
        <v>0.19</v>
      </c>
      <c r="AJ209" s="181" t="str">
        <f>Exclosure.data.RAW!AS209 &amp; ""</f>
        <v/>
      </c>
      <c r="AK209" s="181" t="str">
        <f>Exclosure.data.RAW!AT209 &amp; ""</f>
        <v/>
      </c>
      <c r="AL209" s="181" t="str">
        <f>Exclosure.data.RAW!AU209 &amp; ""</f>
        <v/>
      </c>
      <c r="AM209" s="181" t="str">
        <f>Exclosure.data.RAW!AV209 &amp; ""</f>
        <v>1.79</v>
      </c>
      <c r="AN209" s="181" t="str">
        <f>Exclosure.data.RAW!AW209 &amp; ""</f>
        <v/>
      </c>
      <c r="AO209" s="181" t="str">
        <f>Exclosure.data.RAW!AX209 &amp; ""</f>
        <v/>
      </c>
      <c r="AP209" s="181" t="str">
        <f>Exclosure.data.RAW!AY209 &amp; ""</f>
        <v/>
      </c>
      <c r="AQ209" s="181" t="str">
        <f>Exclosure.data.RAW!AZ209 &amp; ""</f>
        <v>0.17</v>
      </c>
      <c r="AR209" s="181" t="str">
        <f>Exclosure.data.RAW!BA209 &amp; ""</f>
        <v/>
      </c>
      <c r="AS209" s="181" t="str">
        <f>Exclosure.data.RAW!BB209 &amp; ""</f>
        <v/>
      </c>
      <c r="AT209" s="181" t="str">
        <f>Exclosure.data.RAW!BC209 &amp; ""</f>
        <v/>
      </c>
      <c r="AU209" s="54">
        <f>Exclosure.data.RAW!BD209</f>
        <v>1.51</v>
      </c>
      <c r="AV209" s="54">
        <f>Exclosure.data.RAW!BE209</f>
        <v>0.19</v>
      </c>
      <c r="AW209" s="54">
        <f>Exclosure.data.RAW!BF209</f>
        <v>1.79</v>
      </c>
      <c r="AX209" s="54">
        <f>Exclosure.data.RAW!BG209</f>
        <v>0.17</v>
      </c>
    </row>
    <row r="210" spans="1:50" x14ac:dyDescent="0.25">
      <c r="A210" s="12" t="str">
        <f>Exclosure.data.RAW!A210</f>
        <v>SE_3_OP_H4</v>
      </c>
      <c r="B210" s="4" t="str">
        <f>Exclosure.data.RAW!B210</f>
        <v>SE_3_H4</v>
      </c>
      <c r="C210" s="4" t="str">
        <f>Exclosure.data.RAW!C210</f>
        <v>SE</v>
      </c>
      <c r="D210" s="4" t="str">
        <f>Exclosure.data.RAW!D210</f>
        <v>SE_3</v>
      </c>
      <c r="E210" s="4" t="str">
        <f>Exclosure.data.RAW!E210</f>
        <v>Seronera</v>
      </c>
      <c r="F210" s="12" t="str">
        <f>Exclosure.data.RAW!F210</f>
        <v>SE</v>
      </c>
      <c r="G210" s="12" t="str">
        <f>Exclosure.data.RAW!G210</f>
        <v>W</v>
      </c>
      <c r="H210" s="22">
        <f>Exclosure.data.RAW!H210</f>
        <v>3</v>
      </c>
      <c r="I210" s="12" t="str">
        <f>Exclosure.data.RAW!I210</f>
        <v>OP</v>
      </c>
      <c r="J210" s="12" t="str">
        <f>Exclosure.data.RAW!J210</f>
        <v>H4</v>
      </c>
      <c r="K210" s="22">
        <f>Exclosure.data.RAW!K210</f>
        <v>1027</v>
      </c>
      <c r="L210" s="75">
        <f>Exclosure.data.RAW!L210</f>
        <v>-2.4379910339999999</v>
      </c>
      <c r="M210" s="75">
        <f>Exclosure.data.RAW!M210</f>
        <v>34.855417963000001</v>
      </c>
      <c r="N210" s="19">
        <f>Exclosure.data.RAW!N210</f>
        <v>42942</v>
      </c>
      <c r="O210" s="19">
        <f>Exclosure.data.RAW!O210</f>
        <v>43003</v>
      </c>
      <c r="P210" s="22" t="str">
        <f>Exclosure.data.RAW!P210 &amp; ""</f>
        <v>61</v>
      </c>
      <c r="Q210" s="52" t="str">
        <f>Exclosure.data.RAW!Q210 &amp; ""</f>
        <v>167.088624609</v>
      </c>
      <c r="R210" s="52" t="str">
        <f>Exclosure.data.RAW!R210 &amp; ""</f>
        <v>1363.690332624</v>
      </c>
      <c r="S210" s="68" t="str">
        <f>Exclosure.data.RAW!S210</f>
        <v>Dig.mac</v>
      </c>
      <c r="T210" s="180" t="str">
        <f>Exclosure.data.RAW!T210 &amp; ""</f>
        <v>3.5</v>
      </c>
      <c r="U210" s="180" t="str">
        <f>Exclosure.data.RAW!U210 &amp; ""</f>
        <v>1.4</v>
      </c>
      <c r="V210" s="180" t="str">
        <f>Exclosure.data.RAW!V210 &amp; ""</f>
        <v>7</v>
      </c>
      <c r="W210" s="180" t="str">
        <f>Exclosure.data.RAW!W210 &amp; ""</f>
        <v>25</v>
      </c>
      <c r="X210" s="178" t="str">
        <f>Exclosure.data.RAW!Z210 &amp; ""</f>
        <v>3.5</v>
      </c>
      <c r="Y210" s="178" t="str">
        <f>Exclosure.data.RAW!AA210 &amp; ""</f>
        <v>3.2</v>
      </c>
      <c r="Z210" s="178" t="str">
        <f>Exclosure.data.RAW!AB210 &amp; ""</f>
        <v>10</v>
      </c>
      <c r="AA210" s="178" t="str">
        <f>Exclosure.data.RAW!AC210 &amp; ""</f>
        <v>27</v>
      </c>
      <c r="AB210" s="181" t="str">
        <f>Exclosure.data.RAW!AH210 &amp; ""</f>
        <v>7.86</v>
      </c>
      <c r="AC210" s="181" t="str">
        <f>Exclosure.data.RAW!AK210 &amp; ""</f>
        <v>15.66</v>
      </c>
      <c r="AD210" s="181">
        <f>Exclosure.data.RAW!BH210</f>
        <v>23.52</v>
      </c>
      <c r="AE210" s="181" t="str">
        <f>Exclosure.data.RAW!AN210 &amp; ""</f>
        <v>1.19</v>
      </c>
      <c r="AF210" s="181" t="str">
        <f>Exclosure.data.RAW!AO210 &amp; ""</f>
        <v/>
      </c>
      <c r="AG210" s="181" t="str">
        <f>Exclosure.data.RAW!AP210 &amp; ""</f>
        <v/>
      </c>
      <c r="AH210" s="181" t="str">
        <f>Exclosure.data.RAW!AQ210 &amp; ""</f>
        <v/>
      </c>
      <c r="AI210" s="181" t="str">
        <f>Exclosure.data.RAW!AR210 &amp; ""</f>
        <v>0.12</v>
      </c>
      <c r="AJ210" s="181" t="str">
        <f>Exclosure.data.RAW!AS210 &amp; ""</f>
        <v/>
      </c>
      <c r="AK210" s="181" t="str">
        <f>Exclosure.data.RAW!AT210 &amp; ""</f>
        <v/>
      </c>
      <c r="AL210" s="181" t="str">
        <f>Exclosure.data.RAW!AU210 &amp; ""</f>
        <v/>
      </c>
      <c r="AM210" s="181" t="str">
        <f>Exclosure.data.RAW!AV210 &amp; ""</f>
        <v>1.3</v>
      </c>
      <c r="AN210" s="181" t="str">
        <f>Exclosure.data.RAW!AW210 &amp; ""</f>
        <v/>
      </c>
      <c r="AO210" s="181" t="str">
        <f>Exclosure.data.RAW!AX210 &amp; ""</f>
        <v/>
      </c>
      <c r="AP210" s="181" t="str">
        <f>Exclosure.data.RAW!AY210 &amp; ""</f>
        <v/>
      </c>
      <c r="AQ210" s="181" t="str">
        <f>Exclosure.data.RAW!AZ210 &amp; ""</f>
        <v>0.09</v>
      </c>
      <c r="AR210" s="181" t="str">
        <f>Exclosure.data.RAW!BA210 &amp; ""</f>
        <v/>
      </c>
      <c r="AS210" s="181" t="str">
        <f>Exclosure.data.RAW!BB210 &amp; ""</f>
        <v/>
      </c>
      <c r="AT210" s="181" t="str">
        <f>Exclosure.data.RAW!BC210 &amp; ""</f>
        <v/>
      </c>
      <c r="AU210" s="54">
        <f>Exclosure.data.RAW!BD210</f>
        <v>1.19</v>
      </c>
      <c r="AV210" s="54">
        <f>Exclosure.data.RAW!BE210</f>
        <v>0.12</v>
      </c>
      <c r="AW210" s="54">
        <f>Exclosure.data.RAW!BF210</f>
        <v>1.3</v>
      </c>
      <c r="AX210" s="54">
        <f>Exclosure.data.RAW!BG210</f>
        <v>0.09</v>
      </c>
    </row>
    <row r="211" spans="1:50" x14ac:dyDescent="0.25">
      <c r="A211" s="12" t="str">
        <f>Exclosure.data.RAW!A211</f>
        <v>SE_4_EX_H4</v>
      </c>
      <c r="B211" s="4" t="str">
        <f>Exclosure.data.RAW!B211</f>
        <v>SE_4_H4</v>
      </c>
      <c r="C211" s="4" t="str">
        <f>Exclosure.data.RAW!C211</f>
        <v>SE</v>
      </c>
      <c r="D211" s="4" t="str">
        <f>Exclosure.data.RAW!D211</f>
        <v>SE_4</v>
      </c>
      <c r="E211" s="4" t="str">
        <f>Exclosure.data.RAW!E211</f>
        <v>Seronera</v>
      </c>
      <c r="F211" s="12" t="str">
        <f>Exclosure.data.RAW!F211</f>
        <v>SE</v>
      </c>
      <c r="G211" s="12" t="str">
        <f>Exclosure.data.RAW!G211</f>
        <v>W</v>
      </c>
      <c r="H211" s="22">
        <f>Exclosure.data.RAW!H211</f>
        <v>4</v>
      </c>
      <c r="I211" s="12" t="str">
        <f>Exclosure.data.RAW!I211</f>
        <v>EX</v>
      </c>
      <c r="J211" s="12" t="str">
        <f>Exclosure.data.RAW!J211</f>
        <v>H4</v>
      </c>
      <c r="K211" s="79">
        <f>Exclosure.data.RAW!K211</f>
        <v>1026</v>
      </c>
      <c r="L211" s="77">
        <f>Exclosure.data.RAW!L211</f>
        <v>-2.4380789599999999</v>
      </c>
      <c r="M211" s="77">
        <f>Exclosure.data.RAW!M211</f>
        <v>34.854988976999998</v>
      </c>
      <c r="N211" s="19">
        <f>Exclosure.data.RAW!N211</f>
        <v>42942</v>
      </c>
      <c r="O211" s="19">
        <f>Exclosure.data.RAW!O211</f>
        <v>43003</v>
      </c>
      <c r="P211" s="22" t="str">
        <f>Exclosure.data.RAW!P211 &amp; ""</f>
        <v>61</v>
      </c>
      <c r="Q211" s="52" t="str">
        <f>Exclosure.data.RAW!Q211 &amp; ""</f>
        <v>167.088624609</v>
      </c>
      <c r="R211" s="52" t="str">
        <f>Exclosure.data.RAW!R211 &amp; ""</f>
        <v>1029.513083406</v>
      </c>
      <c r="S211" s="68" t="str">
        <f>Exclosure.data.RAW!S211</f>
        <v>Dig.mac</v>
      </c>
      <c r="T211" s="180" t="str">
        <f>Exclosure.data.RAW!T211 &amp; ""</f>
        <v>3.2</v>
      </c>
      <c r="U211" s="180" t="str">
        <f>Exclosure.data.RAW!U211 &amp; ""</f>
        <v>9.2</v>
      </c>
      <c r="V211" s="180" t="str">
        <f>Exclosure.data.RAW!V211 &amp; ""</f>
        <v>15</v>
      </c>
      <c r="W211" s="180" t="str">
        <f>Exclosure.data.RAW!W211 &amp; ""</f>
        <v>30</v>
      </c>
      <c r="X211" s="178" t="str">
        <f>Exclosure.data.RAW!Z211 &amp; ""</f>
        <v>4</v>
      </c>
      <c r="Y211" s="178" t="str">
        <f>Exclosure.data.RAW!AA211 &amp; ""</f>
        <v>8.6</v>
      </c>
      <c r="Z211" s="178" t="str">
        <f>Exclosure.data.RAW!AB211 &amp; ""</f>
        <v>20</v>
      </c>
      <c r="AA211" s="178" t="str">
        <f>Exclosure.data.RAW!AC211 &amp; ""</f>
        <v>40</v>
      </c>
      <c r="AB211" s="181" t="str">
        <f>Exclosure.data.RAW!AH211 &amp; ""</f>
        <v>18.33</v>
      </c>
      <c r="AC211" s="181" t="str">
        <f>Exclosure.data.RAW!AK211 &amp; ""</f>
        <v>18.93</v>
      </c>
      <c r="AD211" s="181">
        <f>Exclosure.data.RAW!BH211</f>
        <v>37.26</v>
      </c>
      <c r="AE211" s="181" t="str">
        <f>Exclosure.data.RAW!AN211 &amp; ""</f>
        <v>1.26</v>
      </c>
      <c r="AF211" s="181" t="str">
        <f>Exclosure.data.RAW!AO211 &amp; ""</f>
        <v/>
      </c>
      <c r="AG211" s="181" t="str">
        <f>Exclosure.data.RAW!AP211 &amp; ""</f>
        <v/>
      </c>
      <c r="AH211" s="181" t="str">
        <f>Exclosure.data.RAW!AQ211 &amp; ""</f>
        <v/>
      </c>
      <c r="AI211" s="181" t="str">
        <f>Exclosure.data.RAW!AR211 &amp; ""</f>
        <v>0.15</v>
      </c>
      <c r="AJ211" s="181" t="str">
        <f>Exclosure.data.RAW!AS211 &amp; ""</f>
        <v/>
      </c>
      <c r="AK211" s="181" t="str">
        <f>Exclosure.data.RAW!AT211 &amp; ""</f>
        <v/>
      </c>
      <c r="AL211" s="181" t="str">
        <f>Exclosure.data.RAW!AU211 &amp; ""</f>
        <v/>
      </c>
      <c r="AM211" s="181" t="str">
        <f>Exclosure.data.RAW!AV211 &amp; ""</f>
        <v>1.69</v>
      </c>
      <c r="AN211" s="181" t="str">
        <f>Exclosure.data.RAW!AW211 &amp; ""</f>
        <v/>
      </c>
      <c r="AO211" s="181" t="str">
        <f>Exclosure.data.RAW!AX211 &amp; ""</f>
        <v/>
      </c>
      <c r="AP211" s="181" t="str">
        <f>Exclosure.data.RAW!AY211 &amp; ""</f>
        <v/>
      </c>
      <c r="AQ211" s="181" t="str">
        <f>Exclosure.data.RAW!AZ211 &amp; ""</f>
        <v>0.13</v>
      </c>
      <c r="AR211" s="181" t="str">
        <f>Exclosure.data.RAW!BA211 &amp; ""</f>
        <v/>
      </c>
      <c r="AS211" s="181" t="str">
        <f>Exclosure.data.RAW!BB211 &amp; ""</f>
        <v/>
      </c>
      <c r="AT211" s="181" t="str">
        <f>Exclosure.data.RAW!BC211 &amp; ""</f>
        <v/>
      </c>
      <c r="AU211" s="54">
        <f>Exclosure.data.RAW!BD211</f>
        <v>1.26</v>
      </c>
      <c r="AV211" s="54">
        <f>Exclosure.data.RAW!BE211</f>
        <v>0.15</v>
      </c>
      <c r="AW211" s="54">
        <f>Exclosure.data.RAW!BF211</f>
        <v>1.69</v>
      </c>
      <c r="AX211" s="54">
        <f>Exclosure.data.RAW!BG211</f>
        <v>0.13</v>
      </c>
    </row>
    <row r="212" spans="1:50" x14ac:dyDescent="0.25">
      <c r="A212" s="12" t="str">
        <f>Exclosure.data.RAW!A212</f>
        <v>SE_4_EX2_H4</v>
      </c>
      <c r="B212" s="4" t="str">
        <f>Exclosure.data.RAW!B212</f>
        <v>SE_4_H4</v>
      </c>
      <c r="C212" s="4" t="str">
        <f>Exclosure.data.RAW!C212</f>
        <v>SE</v>
      </c>
      <c r="D212" s="4" t="str">
        <f>Exclosure.data.RAW!D212</f>
        <v>SE_4</v>
      </c>
      <c r="E212" s="4" t="str">
        <f>Exclosure.data.RAW!E212</f>
        <v>Seronera</v>
      </c>
      <c r="F212" s="12" t="str">
        <f>Exclosure.data.RAW!F212</f>
        <v>SE</v>
      </c>
      <c r="G212" s="12" t="str">
        <f>Exclosure.data.RAW!G212</f>
        <v>W</v>
      </c>
      <c r="H212" s="22">
        <f>Exclosure.data.RAW!H212</f>
        <v>4</v>
      </c>
      <c r="I212" s="12" t="str">
        <f>Exclosure.data.RAW!I212</f>
        <v>EX2</v>
      </c>
      <c r="J212" s="12" t="str">
        <f>Exclosure.data.RAW!J212</f>
        <v>H4</v>
      </c>
      <c r="K212" s="79">
        <f>Exclosure.data.RAW!K212</f>
        <v>1026</v>
      </c>
      <c r="L212" s="77">
        <f>Exclosure.data.RAW!L212</f>
        <v>-2.4380789599999999</v>
      </c>
      <c r="M212" s="77">
        <f>Exclosure.data.RAW!M212</f>
        <v>34.854988976999998</v>
      </c>
      <c r="N212" s="19">
        <f>Exclosure.data.RAW!N212</f>
        <v>42942</v>
      </c>
      <c r="O212" s="19">
        <f>Exclosure.data.RAW!O212</f>
        <v>43003</v>
      </c>
      <c r="P212" s="22" t="str">
        <f>Exclosure.data.RAW!P212 &amp; ""</f>
        <v>61</v>
      </c>
      <c r="Q212" s="52" t="str">
        <f>Exclosure.data.RAW!Q212 &amp; ""</f>
        <v>167.088624609</v>
      </c>
      <c r="R212" s="52" t="str">
        <f>Exclosure.data.RAW!R212 &amp; ""</f>
        <v>1196.601708015</v>
      </c>
      <c r="S212" s="68" t="str">
        <f>Exclosure.data.RAW!S212</f>
        <v>Dig.mac</v>
      </c>
      <c r="T212" s="180" t="str">
        <f>Exclosure.data.RAW!T212 &amp; ""</f>
        <v>2.5</v>
      </c>
      <c r="U212" s="180" t="str">
        <f>Exclosure.data.RAW!U212 &amp; ""</f>
        <v>8.4</v>
      </c>
      <c r="V212" s="180" t="str">
        <f>Exclosure.data.RAW!V212 &amp; ""</f>
        <v>15</v>
      </c>
      <c r="W212" s="180" t="str">
        <f>Exclosure.data.RAW!W212 &amp; ""</f>
        <v>25</v>
      </c>
      <c r="X212" s="178" t="str">
        <f>Exclosure.data.RAW!Z212 &amp; ""</f>
        <v>5.75</v>
      </c>
      <c r="Y212" s="178" t="str">
        <f>Exclosure.data.RAW!AA212 &amp; ""</f>
        <v>7.8</v>
      </c>
      <c r="Z212" s="178" t="str">
        <f>Exclosure.data.RAW!AB212 &amp; ""</f>
        <v>20</v>
      </c>
      <c r="AA212" s="178" t="str">
        <f>Exclosure.data.RAW!AC212 &amp; ""</f>
        <v>40</v>
      </c>
      <c r="AB212" s="181" t="str">
        <f>Exclosure.data.RAW!AH212 &amp; ""</f>
        <v>27.72</v>
      </c>
      <c r="AC212" s="181" t="str">
        <f>Exclosure.data.RAW!AK212 &amp; ""</f>
        <v>23.55</v>
      </c>
      <c r="AD212" s="181">
        <f>Exclosure.data.RAW!BH212</f>
        <v>51.269999999999996</v>
      </c>
      <c r="AE212" s="181" t="str">
        <f>Exclosure.data.RAW!AN212 &amp; ""</f>
        <v>1.4</v>
      </c>
      <c r="AF212" s="181" t="str">
        <f>Exclosure.data.RAW!AO212 &amp; ""</f>
        <v/>
      </c>
      <c r="AG212" s="181" t="str">
        <f>Exclosure.data.RAW!AP212 &amp; ""</f>
        <v/>
      </c>
      <c r="AH212" s="181" t="str">
        <f>Exclosure.data.RAW!AQ212 &amp; ""</f>
        <v/>
      </c>
      <c r="AI212" s="181" t="str">
        <f>Exclosure.data.RAW!AR212 &amp; ""</f>
        <v>0.19</v>
      </c>
      <c r="AJ212" s="181" t="str">
        <f>Exclosure.data.RAW!AS212 &amp; ""</f>
        <v/>
      </c>
      <c r="AK212" s="181" t="str">
        <f>Exclosure.data.RAW!AT212 &amp; ""</f>
        <v/>
      </c>
      <c r="AL212" s="181" t="str">
        <f>Exclosure.data.RAW!AU212 &amp; ""</f>
        <v/>
      </c>
      <c r="AM212" s="181" t="str">
        <f>Exclosure.data.RAW!AV212 &amp; ""</f>
        <v>1.33</v>
      </c>
      <c r="AN212" s="181" t="str">
        <f>Exclosure.data.RAW!AW212 &amp; ""</f>
        <v/>
      </c>
      <c r="AO212" s="181" t="str">
        <f>Exclosure.data.RAW!AX212 &amp; ""</f>
        <v/>
      </c>
      <c r="AP212" s="181" t="str">
        <f>Exclosure.data.RAW!AY212 &amp; ""</f>
        <v/>
      </c>
      <c r="AQ212" s="181" t="str">
        <f>Exclosure.data.RAW!AZ212 &amp; ""</f>
        <v>0.12</v>
      </c>
      <c r="AR212" s="181" t="str">
        <f>Exclosure.data.RAW!BA212 &amp; ""</f>
        <v/>
      </c>
      <c r="AS212" s="181" t="str">
        <f>Exclosure.data.RAW!BB212 &amp; ""</f>
        <v/>
      </c>
      <c r="AT212" s="181" t="str">
        <f>Exclosure.data.RAW!BC212 &amp; ""</f>
        <v/>
      </c>
      <c r="AU212" s="54">
        <f>Exclosure.data.RAW!BD212</f>
        <v>1.4</v>
      </c>
      <c r="AV212" s="54">
        <f>Exclosure.data.RAW!BE212</f>
        <v>0.19</v>
      </c>
      <c r="AW212" s="54">
        <f>Exclosure.data.RAW!BF212</f>
        <v>1.33</v>
      </c>
      <c r="AX212" s="54">
        <f>Exclosure.data.RAW!BG212</f>
        <v>0.12</v>
      </c>
    </row>
    <row r="213" spans="1:50" x14ac:dyDescent="0.25">
      <c r="A213" s="33" t="str">
        <f>Exclosure.data.RAW!A213</f>
        <v>SE_4_OP_H4</v>
      </c>
      <c r="B213" s="35" t="str">
        <f>Exclosure.data.RAW!B213</f>
        <v>SE_4_H4</v>
      </c>
      <c r="C213" s="35" t="str">
        <f>Exclosure.data.RAW!C213</f>
        <v>SE</v>
      </c>
      <c r="D213" s="35" t="str">
        <f>Exclosure.data.RAW!D213</f>
        <v>SE_4</v>
      </c>
      <c r="E213" s="35" t="str">
        <f>Exclosure.data.RAW!E213</f>
        <v>Seronera</v>
      </c>
      <c r="F213" s="33" t="str">
        <f>Exclosure.data.RAW!F213</f>
        <v>SE</v>
      </c>
      <c r="G213" s="33" t="str">
        <f>Exclosure.data.RAW!G213</f>
        <v>W</v>
      </c>
      <c r="H213" s="47">
        <f>Exclosure.data.RAW!H213</f>
        <v>4</v>
      </c>
      <c r="I213" s="33" t="str">
        <f>Exclosure.data.RAW!I213</f>
        <v>OP</v>
      </c>
      <c r="J213" s="33" t="str">
        <f>Exclosure.data.RAW!J213</f>
        <v>H4</v>
      </c>
      <c r="K213" s="47">
        <f>Exclosure.data.RAW!K213</f>
        <v>1026</v>
      </c>
      <c r="L213" s="76">
        <f>Exclosure.data.RAW!L213</f>
        <v>-2.4380789599999999</v>
      </c>
      <c r="M213" s="76">
        <f>Exclosure.data.RAW!M213</f>
        <v>34.854988976999998</v>
      </c>
      <c r="N213" s="36">
        <f>Exclosure.data.RAW!N213</f>
        <v>42942</v>
      </c>
      <c r="O213" s="36">
        <f>Exclosure.data.RAW!O213</f>
        <v>43003</v>
      </c>
      <c r="P213" s="22" t="str">
        <f>Exclosure.data.RAW!P213 &amp; ""</f>
        <v>61</v>
      </c>
      <c r="Q213" s="52" t="str">
        <f>Exclosure.data.RAW!Q213 &amp; ""</f>
        <v>167.088624609</v>
      </c>
      <c r="R213" s="52" t="str">
        <f>Exclosure.data.RAW!R213 &amp; ""</f>
        <v>1363.690332624</v>
      </c>
      <c r="S213" s="69" t="str">
        <f>Exclosure.data.RAW!S213</f>
        <v>Dig.mac</v>
      </c>
      <c r="T213" s="180" t="str">
        <f>Exclosure.data.RAW!T213 &amp; ""</f>
        <v>2.5</v>
      </c>
      <c r="U213" s="180" t="str">
        <f>Exclosure.data.RAW!U213 &amp; ""</f>
        <v>8.8</v>
      </c>
      <c r="V213" s="180" t="str">
        <f>Exclosure.data.RAW!V213 &amp; ""</f>
        <v>15</v>
      </c>
      <c r="W213" s="180" t="str">
        <f>Exclosure.data.RAW!W213 &amp; ""</f>
        <v>30</v>
      </c>
      <c r="X213" s="178" t="str">
        <f>Exclosure.data.RAW!Z213 &amp; ""</f>
        <v>2.5</v>
      </c>
      <c r="Y213" s="178" t="str">
        <f>Exclosure.data.RAW!AA213 &amp; ""</f>
        <v>5.4</v>
      </c>
      <c r="Z213" s="178" t="str">
        <f>Exclosure.data.RAW!AB213 &amp; ""</f>
        <v>12</v>
      </c>
      <c r="AA213" s="178" t="str">
        <f>Exclosure.data.RAW!AC213 &amp; ""</f>
        <v>35</v>
      </c>
      <c r="AB213" s="181" t="str">
        <f>Exclosure.data.RAW!AH213 &amp; ""</f>
        <v>15.6</v>
      </c>
      <c r="AC213" s="181" t="str">
        <f>Exclosure.data.RAW!AK213 &amp; ""</f>
        <v>14.35</v>
      </c>
      <c r="AD213" s="181">
        <f>Exclosure.data.RAW!BH213</f>
        <v>29.95</v>
      </c>
      <c r="AE213" s="181" t="str">
        <f>Exclosure.data.RAW!AN213 &amp; ""</f>
        <v>1.72</v>
      </c>
      <c r="AF213" s="181" t="str">
        <f>Exclosure.data.RAW!AO213 &amp; ""</f>
        <v/>
      </c>
      <c r="AG213" s="181" t="str">
        <f>Exclosure.data.RAW!AP213 &amp; ""</f>
        <v/>
      </c>
      <c r="AH213" s="181" t="str">
        <f>Exclosure.data.RAW!AQ213 &amp; ""</f>
        <v/>
      </c>
      <c r="AI213" s="181" t="str">
        <f>Exclosure.data.RAW!AR213 &amp; ""</f>
        <v>0.2</v>
      </c>
      <c r="AJ213" s="181" t="str">
        <f>Exclosure.data.RAW!AS213 &amp; ""</f>
        <v/>
      </c>
      <c r="AK213" s="181" t="str">
        <f>Exclosure.data.RAW!AT213 &amp; ""</f>
        <v/>
      </c>
      <c r="AL213" s="181" t="str">
        <f>Exclosure.data.RAW!AU213 &amp; ""</f>
        <v/>
      </c>
      <c r="AM213" s="181" t="str">
        <f>Exclosure.data.RAW!AV213 &amp; ""</f>
        <v>1.65</v>
      </c>
      <c r="AN213" s="181" t="str">
        <f>Exclosure.data.RAW!AW213 &amp; ""</f>
        <v/>
      </c>
      <c r="AO213" s="181" t="str">
        <f>Exclosure.data.RAW!AX213 &amp; ""</f>
        <v/>
      </c>
      <c r="AP213" s="181" t="str">
        <f>Exclosure.data.RAW!AY213 &amp; ""</f>
        <v/>
      </c>
      <c r="AQ213" s="181" t="str">
        <f>Exclosure.data.RAW!AZ213 &amp; ""</f>
        <v>0.14</v>
      </c>
      <c r="AR213" s="181" t="str">
        <f>Exclosure.data.RAW!BA213 &amp; ""</f>
        <v/>
      </c>
      <c r="AS213" s="181" t="str">
        <f>Exclosure.data.RAW!BB213 &amp; ""</f>
        <v/>
      </c>
      <c r="AT213" s="181" t="str">
        <f>Exclosure.data.RAW!BC213 &amp; ""</f>
        <v/>
      </c>
      <c r="AU213" s="54">
        <f>Exclosure.data.RAW!BD213</f>
        <v>1.72</v>
      </c>
      <c r="AV213" s="54">
        <f>Exclosure.data.RAW!BE213</f>
        <v>0.2</v>
      </c>
      <c r="AW213" s="54">
        <f>Exclosure.data.RAW!BF213</f>
        <v>1.65</v>
      </c>
      <c r="AX213" s="54">
        <f>Exclosure.data.RAW!BG213</f>
        <v>0.14000000000000001</v>
      </c>
    </row>
    <row r="214" spans="1:50" x14ac:dyDescent="0.25">
      <c r="A214" s="12" t="str">
        <f>Exclosure.data.RAW!A214</f>
        <v>WET_W_1_EX_H5</v>
      </c>
      <c r="B214" s="4" t="str">
        <f>Exclosure.data.RAW!B214</f>
        <v>WET_W_1_H5</v>
      </c>
      <c r="C214" s="4" t="str">
        <f>Exclosure.data.RAW!C214</f>
        <v>WET_W</v>
      </c>
      <c r="D214" s="4" t="str">
        <f>Exclosure.data.RAW!D214</f>
        <v>WET_W_1</v>
      </c>
      <c r="E214" s="4" t="str">
        <f>Exclosure.data.RAW!E214</f>
        <v>Handajega</v>
      </c>
      <c r="F214" s="12" t="str">
        <f>Exclosure.data.RAW!F214</f>
        <v>WET</v>
      </c>
      <c r="G214" s="12" t="str">
        <f>Exclosure.data.RAW!G214</f>
        <v>W</v>
      </c>
      <c r="H214" s="22">
        <f>Exclosure.data.RAW!H214</f>
        <v>1</v>
      </c>
      <c r="I214" s="12" t="str">
        <f>Exclosure.data.RAW!I214</f>
        <v>EX</v>
      </c>
      <c r="J214" s="12" t="str">
        <f>Exclosure.data.RAW!J214</f>
        <v>H5</v>
      </c>
      <c r="K214" s="21">
        <f>Exclosure.data.RAW!K214</f>
        <v>954</v>
      </c>
      <c r="L214" s="75">
        <f>Exclosure.data.RAW!L214</f>
        <v>-2.2724839860000001</v>
      </c>
      <c r="M214" s="75">
        <f>Exclosure.data.RAW!M214</f>
        <v>34.023325982999999</v>
      </c>
      <c r="N214" s="19">
        <f>Exclosure.data.RAW!N214</f>
        <v>43009</v>
      </c>
      <c r="O214" s="19">
        <f>Exclosure.data.RAW!O214</f>
        <v>43083</v>
      </c>
      <c r="P214" s="22" t="str">
        <f>Exclosure.data.RAW!P214 &amp; ""</f>
        <v>74</v>
      </c>
      <c r="Q214" s="52" t="str">
        <f>Exclosure.data.RAW!Q214 &amp; ""</f>
        <v>428.215491792</v>
      </c>
      <c r="R214" s="52" t="str">
        <f>Exclosure.data.RAW!R214 &amp; ""</f>
        <v>1672.37980877</v>
      </c>
      <c r="S214" s="68" t="str">
        <f>Exclosure.data.RAW!S214</f>
        <v>The.tri</v>
      </c>
      <c r="T214" s="180" t="str">
        <f>Exclosure.data.RAW!T214 &amp; ""</f>
        <v>4.4</v>
      </c>
      <c r="U214" s="180" t="str">
        <f>Exclosure.data.RAW!U214 &amp; ""</f>
        <v>14.4</v>
      </c>
      <c r="V214" s="180" t="str">
        <f>Exclosure.data.RAW!V214 &amp; ""</f>
        <v>15</v>
      </c>
      <c r="W214" s="180" t="str">
        <f>Exclosure.data.RAW!W214 &amp; ""</f>
        <v>40</v>
      </c>
      <c r="X214" s="178" t="str">
        <f>Exclosure.data.RAW!Z214 &amp; ""</f>
        <v>5</v>
      </c>
      <c r="Y214" s="178" t="str">
        <f>Exclosure.data.RAW!AA214 &amp; ""</f>
        <v>63.2</v>
      </c>
      <c r="Z214" s="178" t="str">
        <f>Exclosure.data.RAW!AB214 &amp; ""</f>
        <v>18</v>
      </c>
      <c r="AA214" s="178" t="str">
        <f>Exclosure.data.RAW!AC214 &amp; ""</f>
        <v>60</v>
      </c>
      <c r="AB214" s="181" t="str">
        <f>Exclosure.data.RAW!AH214 &amp; ""</f>
        <v>14</v>
      </c>
      <c r="AC214" s="181" t="str">
        <f>Exclosure.data.RAW!AK214 &amp; ""</f>
        <v>41.45</v>
      </c>
      <c r="AD214" s="181">
        <f>Exclosure.data.RAW!BH214</f>
        <v>55.45</v>
      </c>
      <c r="AE214" s="181" t="str">
        <f>Exclosure.data.RAW!AN214 &amp; ""</f>
        <v>1.09</v>
      </c>
      <c r="AF214" s="181" t="str">
        <f>Exclosure.data.RAW!AO214 &amp; ""</f>
        <v/>
      </c>
      <c r="AG214" s="181" t="str">
        <f>Exclosure.data.RAW!AP214 &amp; ""</f>
        <v/>
      </c>
      <c r="AH214" s="181" t="str">
        <f>Exclosure.data.RAW!AQ214 &amp; ""</f>
        <v/>
      </c>
      <c r="AI214" s="181" t="str">
        <f>Exclosure.data.RAW!AR214 &amp; ""</f>
        <v>0.09</v>
      </c>
      <c r="AJ214" s="181" t="str">
        <f>Exclosure.data.RAW!AS214 &amp; ""</f>
        <v/>
      </c>
      <c r="AK214" s="181" t="str">
        <f>Exclosure.data.RAW!AT214 &amp; ""</f>
        <v/>
      </c>
      <c r="AL214" s="181" t="str">
        <f>Exclosure.data.RAW!AU214 &amp; ""</f>
        <v/>
      </c>
      <c r="AM214" s="181" t="str">
        <f>Exclosure.data.RAW!AV214 &amp; ""</f>
        <v/>
      </c>
      <c r="AN214" s="181" t="str">
        <f>Exclosure.data.RAW!AW214 &amp; ""</f>
        <v/>
      </c>
      <c r="AO214" s="181" t="str">
        <f>Exclosure.data.RAW!AX214 &amp; ""</f>
        <v/>
      </c>
      <c r="AP214" s="181" t="str">
        <f>Exclosure.data.RAW!AY214 &amp; ""</f>
        <v/>
      </c>
      <c r="AQ214" s="181" t="str">
        <f>Exclosure.data.RAW!AZ214 &amp; ""</f>
        <v/>
      </c>
      <c r="AR214" s="181" t="str">
        <f>Exclosure.data.RAW!BA214 &amp; ""</f>
        <v/>
      </c>
      <c r="AS214" s="181" t="str">
        <f>Exclosure.data.RAW!BB214 &amp; ""</f>
        <v/>
      </c>
      <c r="AT214" s="181" t="str">
        <f>Exclosure.data.RAW!BC214 &amp; ""</f>
        <v/>
      </c>
      <c r="AU214" s="54">
        <f>Exclosure.data.RAW!BD214</f>
        <v>1.0900000000000001</v>
      </c>
      <c r="AV214" s="54">
        <f>Exclosure.data.RAW!BE214</f>
        <v>0.09</v>
      </c>
      <c r="AW214" s="54" t="str">
        <f>Exclosure.data.RAW!BF214</f>
        <v/>
      </c>
      <c r="AX214" s="54" t="str">
        <f>Exclosure.data.RAW!BG214</f>
        <v/>
      </c>
    </row>
    <row r="215" spans="1:50" x14ac:dyDescent="0.25">
      <c r="A215" s="12" t="str">
        <f>Exclosure.data.RAW!A215</f>
        <v>WET_W_1_OP_H5</v>
      </c>
      <c r="B215" s="4" t="str">
        <f>Exclosure.data.RAW!B215</f>
        <v>WET_W_1_H5</v>
      </c>
      <c r="C215" s="4" t="str">
        <f>Exclosure.data.RAW!C215</f>
        <v>WET_W</v>
      </c>
      <c r="D215" s="4" t="str">
        <f>Exclosure.data.RAW!D215</f>
        <v>WET_W_1</v>
      </c>
      <c r="E215" s="4" t="str">
        <f>Exclosure.data.RAW!E215</f>
        <v>Handajega</v>
      </c>
      <c r="F215" s="12" t="str">
        <f>Exclosure.data.RAW!F215</f>
        <v>WET</v>
      </c>
      <c r="G215" s="12" t="str">
        <f>Exclosure.data.RAW!G215</f>
        <v>W</v>
      </c>
      <c r="H215" s="22">
        <f>Exclosure.data.RAW!H215</f>
        <v>1</v>
      </c>
      <c r="I215" s="12" t="str">
        <f>Exclosure.data.RAW!I215</f>
        <v>OP</v>
      </c>
      <c r="J215" s="12" t="str">
        <f>Exclosure.data.RAW!J215</f>
        <v>H5</v>
      </c>
      <c r="K215" s="21">
        <f>Exclosure.data.RAW!K215</f>
        <v>954</v>
      </c>
      <c r="L215" s="75">
        <f>Exclosure.data.RAW!L215</f>
        <v>-2.2724839860000001</v>
      </c>
      <c r="M215" s="75">
        <f>Exclosure.data.RAW!M215</f>
        <v>34.023325982999999</v>
      </c>
      <c r="N215" s="19">
        <f>Exclosure.data.RAW!N215</f>
        <v>43009</v>
      </c>
      <c r="O215" s="19">
        <f>Exclosure.data.RAW!O215</f>
        <v>43083</v>
      </c>
      <c r="P215" s="22" t="str">
        <f>Exclosure.data.RAW!P215 &amp; ""</f>
        <v>74</v>
      </c>
      <c r="Q215" s="52" t="str">
        <f>Exclosure.data.RAW!Q215 &amp; ""</f>
        <v>428.215491792</v>
      </c>
      <c r="R215" s="52" t="str">
        <f>Exclosure.data.RAW!R215 &amp; ""</f>
        <v>2100.595300562</v>
      </c>
      <c r="S215" s="68" t="str">
        <f>Exclosure.data.RAW!S215</f>
        <v>The.tri</v>
      </c>
      <c r="T215" s="180" t="str">
        <f>Exclosure.data.RAW!T215 &amp; ""</f>
        <v>3.5</v>
      </c>
      <c r="U215" s="180" t="str">
        <f>Exclosure.data.RAW!U215 &amp; ""</f>
        <v>8.6</v>
      </c>
      <c r="V215" s="180" t="str">
        <f>Exclosure.data.RAW!V215 &amp; ""</f>
        <v>10</v>
      </c>
      <c r="W215" s="180" t="str">
        <f>Exclosure.data.RAW!W215 &amp; ""</f>
        <v>30</v>
      </c>
      <c r="X215" s="178" t="str">
        <f>Exclosure.data.RAW!Z215 &amp; ""</f>
        <v>4</v>
      </c>
      <c r="Y215" s="178" t="str">
        <f>Exclosure.data.RAW!AA215 &amp; ""</f>
        <v>55.2</v>
      </c>
      <c r="Z215" s="178" t="str">
        <f>Exclosure.data.RAW!AB215 &amp; ""</f>
        <v>20</v>
      </c>
      <c r="AA215" s="178" t="str">
        <f>Exclosure.data.RAW!AC215 &amp; ""</f>
        <v>65</v>
      </c>
      <c r="AB215" s="181" t="str">
        <f>Exclosure.data.RAW!AH215 &amp; ""</f>
        <v>6</v>
      </c>
      <c r="AC215" s="181" t="str">
        <f>Exclosure.data.RAW!AK215 &amp; ""</f>
        <v>23</v>
      </c>
      <c r="AD215" s="181">
        <f>Exclosure.data.RAW!BH215</f>
        <v>29</v>
      </c>
      <c r="AE215" s="181" t="str">
        <f>Exclosure.data.RAW!AN215 &amp; ""</f>
        <v>1.05</v>
      </c>
      <c r="AF215" s="181" t="str">
        <f>Exclosure.data.RAW!AO215 &amp; ""</f>
        <v/>
      </c>
      <c r="AG215" s="181" t="str">
        <f>Exclosure.data.RAW!AP215 &amp; ""</f>
        <v/>
      </c>
      <c r="AH215" s="181" t="str">
        <f>Exclosure.data.RAW!AQ215 &amp; ""</f>
        <v/>
      </c>
      <c r="AI215" s="181" t="str">
        <f>Exclosure.data.RAW!AR215 &amp; ""</f>
        <v>0.18</v>
      </c>
      <c r="AJ215" s="181" t="str">
        <f>Exclosure.data.RAW!AS215 &amp; ""</f>
        <v/>
      </c>
      <c r="AK215" s="181" t="str">
        <f>Exclosure.data.RAW!AT215 &amp; ""</f>
        <v/>
      </c>
      <c r="AL215" s="181" t="str">
        <f>Exclosure.data.RAW!AU215 &amp; ""</f>
        <v/>
      </c>
      <c r="AM215" s="181" t="str">
        <f>Exclosure.data.RAW!AV215 &amp; ""</f>
        <v>1.02</v>
      </c>
      <c r="AN215" s="181" t="str">
        <f>Exclosure.data.RAW!AW215 &amp; ""</f>
        <v/>
      </c>
      <c r="AO215" s="181" t="str">
        <f>Exclosure.data.RAW!AX215 &amp; ""</f>
        <v/>
      </c>
      <c r="AP215" s="181" t="str">
        <f>Exclosure.data.RAW!AY215 &amp; ""</f>
        <v/>
      </c>
      <c r="AQ215" s="181" t="str">
        <f>Exclosure.data.RAW!AZ215 &amp; ""</f>
        <v>0.18</v>
      </c>
      <c r="AR215" s="181" t="str">
        <f>Exclosure.data.RAW!BA215 &amp; ""</f>
        <v/>
      </c>
      <c r="AS215" s="181" t="str">
        <f>Exclosure.data.RAW!BB215 &amp; ""</f>
        <v/>
      </c>
      <c r="AT215" s="181" t="str">
        <f>Exclosure.data.RAW!BC215 &amp; ""</f>
        <v/>
      </c>
      <c r="AU215" s="54">
        <f>Exclosure.data.RAW!BD215</f>
        <v>1.05</v>
      </c>
      <c r="AV215" s="54">
        <f>Exclosure.data.RAW!BE215</f>
        <v>0.18</v>
      </c>
      <c r="AW215" s="54">
        <f>Exclosure.data.RAW!BF215</f>
        <v>1.02</v>
      </c>
      <c r="AX215" s="54">
        <f>Exclosure.data.RAW!BG215</f>
        <v>0.18</v>
      </c>
    </row>
    <row r="216" spans="1:50" x14ac:dyDescent="0.25">
      <c r="A216" s="12" t="str">
        <f>Exclosure.data.RAW!A216</f>
        <v>WET_W_2_EX_H5</v>
      </c>
      <c r="B216" s="4" t="str">
        <f>Exclosure.data.RAW!B216</f>
        <v>WET_W_2_H5</v>
      </c>
      <c r="C216" s="4" t="str">
        <f>Exclosure.data.RAW!C216</f>
        <v>WET_W</v>
      </c>
      <c r="D216" s="4" t="str">
        <f>Exclosure.data.RAW!D216</f>
        <v>WET_W_2</v>
      </c>
      <c r="E216" s="4" t="str">
        <f>Exclosure.data.RAW!E216</f>
        <v>Handajega</v>
      </c>
      <c r="F216" s="12" t="str">
        <f>Exclosure.data.RAW!F216</f>
        <v>WET</v>
      </c>
      <c r="G216" s="12" t="str">
        <f>Exclosure.data.RAW!G216</f>
        <v>W</v>
      </c>
      <c r="H216" s="22">
        <f>Exclosure.data.RAW!H216</f>
        <v>2</v>
      </c>
      <c r="I216" s="12" t="str">
        <f>Exclosure.data.RAW!I216</f>
        <v>EX</v>
      </c>
      <c r="J216" s="12" t="str">
        <f>Exclosure.data.RAW!J216</f>
        <v>H5</v>
      </c>
      <c r="K216" s="21">
        <f>Exclosure.data.RAW!K216</f>
        <v>953</v>
      </c>
      <c r="L216" s="75">
        <f>Exclosure.data.RAW!L216</f>
        <v>-2.2783000210000002</v>
      </c>
      <c r="M216" s="75">
        <f>Exclosure.data.RAW!M216</f>
        <v>34.024458965000001</v>
      </c>
      <c r="N216" s="19">
        <f>Exclosure.data.RAW!N216</f>
        <v>43009</v>
      </c>
      <c r="O216" s="19">
        <f>Exclosure.data.RAW!O216</f>
        <v>43083</v>
      </c>
      <c r="P216" s="22" t="str">
        <f>Exclosure.data.RAW!P216 &amp; ""</f>
        <v>74</v>
      </c>
      <c r="Q216" s="52" t="str">
        <f>Exclosure.data.RAW!Q216 &amp; ""</f>
        <v>428.215491792</v>
      </c>
      <c r="R216" s="52" t="str">
        <f>Exclosure.data.RAW!R216 &amp; ""</f>
        <v>1672.37980877</v>
      </c>
      <c r="S216" s="68" t="str">
        <f>Exclosure.data.RAW!S216</f>
        <v>The.tri</v>
      </c>
      <c r="T216" s="180" t="str">
        <f>Exclosure.data.RAW!T216 &amp; ""</f>
        <v>2.7</v>
      </c>
      <c r="U216" s="180" t="str">
        <f>Exclosure.data.RAW!U216 &amp; ""</f>
        <v>3.6</v>
      </c>
      <c r="V216" s="180" t="str">
        <f>Exclosure.data.RAW!V216 &amp; ""</f>
        <v>15</v>
      </c>
      <c r="W216" s="180" t="str">
        <f>Exclosure.data.RAW!W216 &amp; ""</f>
        <v>30</v>
      </c>
      <c r="X216" s="178" t="str">
        <f>Exclosure.data.RAW!Z216 &amp; ""</f>
        <v>3.5</v>
      </c>
      <c r="Y216" s="178" t="str">
        <f>Exclosure.data.RAW!AA216 &amp; ""</f>
        <v>30.2</v>
      </c>
      <c r="Z216" s="178" t="str">
        <f>Exclosure.data.RAW!AB216 &amp; ""</f>
        <v>15</v>
      </c>
      <c r="AA216" s="178" t="str">
        <f>Exclosure.data.RAW!AC216 &amp; ""</f>
        <v>55</v>
      </c>
      <c r="AB216" s="181" t="str">
        <f>Exclosure.data.RAW!AH216 &amp; ""</f>
        <v>12</v>
      </c>
      <c r="AC216" s="181" t="str">
        <f>Exclosure.data.RAW!AK216 &amp; ""</f>
        <v>9</v>
      </c>
      <c r="AD216" s="181">
        <f>Exclosure.data.RAW!BH216</f>
        <v>21</v>
      </c>
      <c r="AE216" s="181" t="str">
        <f>Exclosure.data.RAW!AN216 &amp; ""</f>
        <v>1.09</v>
      </c>
      <c r="AF216" s="181" t="str">
        <f>Exclosure.data.RAW!AO216 &amp; ""</f>
        <v/>
      </c>
      <c r="AG216" s="181" t="str">
        <f>Exclosure.data.RAW!AP216 &amp; ""</f>
        <v/>
      </c>
      <c r="AH216" s="181" t="str">
        <f>Exclosure.data.RAW!AQ216 &amp; ""</f>
        <v/>
      </c>
      <c r="AI216" s="181" t="str">
        <f>Exclosure.data.RAW!AR216 &amp; ""</f>
        <v>0.31</v>
      </c>
      <c r="AJ216" s="181" t="str">
        <f>Exclosure.data.RAW!AS216 &amp; ""</f>
        <v/>
      </c>
      <c r="AK216" s="181" t="str">
        <f>Exclosure.data.RAW!AT216 &amp; ""</f>
        <v/>
      </c>
      <c r="AL216" s="181" t="str">
        <f>Exclosure.data.RAW!AU216 &amp; ""</f>
        <v/>
      </c>
      <c r="AM216" s="181" t="str">
        <f>Exclosure.data.RAW!AV216 &amp; ""</f>
        <v>1.3</v>
      </c>
      <c r="AN216" s="181" t="str">
        <f>Exclosure.data.RAW!AW216 &amp; ""</f>
        <v/>
      </c>
      <c r="AO216" s="181" t="str">
        <f>Exclosure.data.RAW!AX216 &amp; ""</f>
        <v/>
      </c>
      <c r="AP216" s="181" t="str">
        <f>Exclosure.data.RAW!AY216 &amp; ""</f>
        <v/>
      </c>
      <c r="AQ216" s="181" t="str">
        <f>Exclosure.data.RAW!AZ216 &amp; ""</f>
        <v>0.32</v>
      </c>
      <c r="AR216" s="181" t="str">
        <f>Exclosure.data.RAW!BA216 &amp; ""</f>
        <v/>
      </c>
      <c r="AS216" s="181" t="str">
        <f>Exclosure.data.RAW!BB216 &amp; ""</f>
        <v/>
      </c>
      <c r="AT216" s="181" t="str">
        <f>Exclosure.data.RAW!BC216 &amp; ""</f>
        <v/>
      </c>
      <c r="AU216" s="54">
        <f>Exclosure.data.RAW!BD216</f>
        <v>1.0900000000000001</v>
      </c>
      <c r="AV216" s="54">
        <f>Exclosure.data.RAW!BE216</f>
        <v>0.31</v>
      </c>
      <c r="AW216" s="54">
        <f>Exclosure.data.RAW!BF216</f>
        <v>1.3</v>
      </c>
      <c r="AX216" s="54">
        <f>Exclosure.data.RAW!BG216</f>
        <v>0.32</v>
      </c>
    </row>
    <row r="217" spans="1:50" x14ac:dyDescent="0.25">
      <c r="A217" s="12" t="str">
        <f>Exclosure.data.RAW!A217</f>
        <v>WET_W_2_OP_H5</v>
      </c>
      <c r="B217" s="4" t="str">
        <f>Exclosure.data.RAW!B217</f>
        <v>WET_W_2_H5</v>
      </c>
      <c r="C217" s="4" t="str">
        <f>Exclosure.data.RAW!C217</f>
        <v>WET_W</v>
      </c>
      <c r="D217" s="4" t="str">
        <f>Exclosure.data.RAW!D217</f>
        <v>WET_W_2</v>
      </c>
      <c r="E217" s="4" t="str">
        <f>Exclosure.data.RAW!E217</f>
        <v>Handajega</v>
      </c>
      <c r="F217" s="12" t="str">
        <f>Exclosure.data.RAW!F217</f>
        <v>WET</v>
      </c>
      <c r="G217" s="12" t="str">
        <f>Exclosure.data.RAW!G217</f>
        <v>W</v>
      </c>
      <c r="H217" s="22">
        <f>Exclosure.data.RAW!H217</f>
        <v>2</v>
      </c>
      <c r="I217" s="12" t="str">
        <f>Exclosure.data.RAW!I217</f>
        <v>OP</v>
      </c>
      <c r="J217" s="12" t="str">
        <f>Exclosure.data.RAW!J217</f>
        <v>H5</v>
      </c>
      <c r="K217" s="21">
        <f>Exclosure.data.RAW!K217</f>
        <v>953</v>
      </c>
      <c r="L217" s="75">
        <f>Exclosure.data.RAW!L217</f>
        <v>-2.2783000210000002</v>
      </c>
      <c r="M217" s="75">
        <f>Exclosure.data.RAW!M217</f>
        <v>34.024458965000001</v>
      </c>
      <c r="N217" s="19">
        <f>Exclosure.data.RAW!N217</f>
        <v>43009</v>
      </c>
      <c r="O217" s="19">
        <f>Exclosure.data.RAW!O217</f>
        <v>43083</v>
      </c>
      <c r="P217" s="22" t="str">
        <f>Exclosure.data.RAW!P217 &amp; ""</f>
        <v>74</v>
      </c>
      <c r="Q217" s="52" t="str">
        <f>Exclosure.data.RAW!Q217 &amp; ""</f>
        <v>428.215491792</v>
      </c>
      <c r="R217" s="52" t="str">
        <f>Exclosure.data.RAW!R217 &amp; ""</f>
        <v>2100.595300562</v>
      </c>
      <c r="S217" s="68" t="str">
        <f>Exclosure.data.RAW!S217</f>
        <v>The.tri</v>
      </c>
      <c r="T217" s="180" t="str">
        <f>Exclosure.data.RAW!T217 &amp; ""</f>
        <v>3.5</v>
      </c>
      <c r="U217" s="180" t="str">
        <f>Exclosure.data.RAW!U217 &amp; ""</f>
        <v>11.8</v>
      </c>
      <c r="V217" s="180" t="str">
        <f>Exclosure.data.RAW!V217 &amp; ""</f>
        <v>30</v>
      </c>
      <c r="W217" s="180" t="str">
        <f>Exclosure.data.RAW!W217 &amp; ""</f>
        <v>60</v>
      </c>
      <c r="X217" s="178" t="str">
        <f>Exclosure.data.RAW!Z217 &amp; ""</f>
        <v>5.3</v>
      </c>
      <c r="Y217" s="178" t="str">
        <f>Exclosure.data.RAW!AA217 &amp; ""</f>
        <v>43</v>
      </c>
      <c r="Z217" s="178" t="str">
        <f>Exclosure.data.RAW!AB217 &amp; ""</f>
        <v>30</v>
      </c>
      <c r="AA217" s="178" t="str">
        <f>Exclosure.data.RAW!AC217 &amp; ""</f>
        <v>95</v>
      </c>
      <c r="AB217" s="181" t="str">
        <f>Exclosure.data.RAW!AH217 &amp; ""</f>
        <v>11</v>
      </c>
      <c r="AC217" s="181" t="str">
        <f>Exclosure.data.RAW!AK217 &amp; ""</f>
        <v>31</v>
      </c>
      <c r="AD217" s="181">
        <f>Exclosure.data.RAW!BH217</f>
        <v>42</v>
      </c>
      <c r="AE217" s="181" t="str">
        <f>Exclosure.data.RAW!AN217 &amp; ""</f>
        <v>0.84</v>
      </c>
      <c r="AF217" s="181" t="str">
        <f>Exclosure.data.RAW!AO217 &amp; ""</f>
        <v/>
      </c>
      <c r="AG217" s="181" t="str">
        <f>Exclosure.data.RAW!AP217 &amp; ""</f>
        <v/>
      </c>
      <c r="AH217" s="181" t="str">
        <f>Exclosure.data.RAW!AQ217 &amp; ""</f>
        <v/>
      </c>
      <c r="AI217" s="181" t="str">
        <f>Exclosure.data.RAW!AR217 &amp; ""</f>
        <v>0.22</v>
      </c>
      <c r="AJ217" s="181" t="str">
        <f>Exclosure.data.RAW!AS217 &amp; ""</f>
        <v/>
      </c>
      <c r="AK217" s="181" t="str">
        <f>Exclosure.data.RAW!AT217 &amp; ""</f>
        <v/>
      </c>
      <c r="AL217" s="181" t="str">
        <f>Exclosure.data.RAW!AU217 &amp; ""</f>
        <v/>
      </c>
      <c r="AM217" s="181" t="str">
        <f>Exclosure.data.RAW!AV217 &amp; ""</f>
        <v/>
      </c>
      <c r="AN217" s="181" t="str">
        <f>Exclosure.data.RAW!AW217 &amp; ""</f>
        <v/>
      </c>
      <c r="AO217" s="181" t="str">
        <f>Exclosure.data.RAW!AX217 &amp; ""</f>
        <v/>
      </c>
      <c r="AP217" s="181" t="str">
        <f>Exclosure.data.RAW!AY217 &amp; ""</f>
        <v/>
      </c>
      <c r="AQ217" s="181" t="str">
        <f>Exclosure.data.RAW!AZ217 &amp; ""</f>
        <v/>
      </c>
      <c r="AR217" s="181" t="str">
        <f>Exclosure.data.RAW!BA217 &amp; ""</f>
        <v/>
      </c>
      <c r="AS217" s="181" t="str">
        <f>Exclosure.data.RAW!BB217 &amp; ""</f>
        <v/>
      </c>
      <c r="AT217" s="181" t="str">
        <f>Exclosure.data.RAW!BC217 &amp; ""</f>
        <v/>
      </c>
      <c r="AU217" s="54">
        <f>Exclosure.data.RAW!BD217</f>
        <v>0.84</v>
      </c>
      <c r="AV217" s="54">
        <f>Exclosure.data.RAW!BE217</f>
        <v>0.22</v>
      </c>
      <c r="AW217" s="54" t="str">
        <f>Exclosure.data.RAW!BF217</f>
        <v/>
      </c>
      <c r="AX217" s="54" t="str">
        <f>Exclosure.data.RAW!BG217</f>
        <v/>
      </c>
    </row>
    <row r="218" spans="1:50" x14ac:dyDescent="0.25">
      <c r="A218" s="12" t="str">
        <f>Exclosure.data.RAW!A218</f>
        <v>WET_W_3_EX_H5</v>
      </c>
      <c r="B218" s="4" t="str">
        <f>Exclosure.data.RAW!B218</f>
        <v>WET_W_3_H5</v>
      </c>
      <c r="C218" s="4" t="str">
        <f>Exclosure.data.RAW!C218</f>
        <v>WET_W</v>
      </c>
      <c r="D218" s="4" t="str">
        <f>Exclosure.data.RAW!D218</f>
        <v>WET_W_3</v>
      </c>
      <c r="E218" s="4" t="str">
        <f>Exclosure.data.RAW!E218</f>
        <v>Handajega</v>
      </c>
      <c r="F218" s="12" t="str">
        <f>Exclosure.data.RAW!F218</f>
        <v>WET</v>
      </c>
      <c r="G218" s="12" t="str">
        <f>Exclosure.data.RAW!G218</f>
        <v>W</v>
      </c>
      <c r="H218" s="22">
        <f>Exclosure.data.RAW!H218</f>
        <v>3</v>
      </c>
      <c r="I218" s="12" t="str">
        <f>Exclosure.data.RAW!I218</f>
        <v>EX</v>
      </c>
      <c r="J218" s="12" t="str">
        <f>Exclosure.data.RAW!J218</f>
        <v>H5</v>
      </c>
      <c r="K218" s="21">
        <f>Exclosure.data.RAW!K218</f>
        <v>951</v>
      </c>
      <c r="L218" s="75">
        <f>Exclosure.data.RAW!L218</f>
        <v>-2.2779990269999999</v>
      </c>
      <c r="M218" s="75">
        <f>Exclosure.data.RAW!M218</f>
        <v>34.027678035000001</v>
      </c>
      <c r="N218" s="19">
        <f>Exclosure.data.RAW!N218</f>
        <v>43009</v>
      </c>
      <c r="O218" s="19">
        <f>Exclosure.data.RAW!O218</f>
        <v>43083</v>
      </c>
      <c r="P218" s="22" t="str">
        <f>Exclosure.data.RAW!P218 &amp; ""</f>
        <v>74</v>
      </c>
      <c r="Q218" s="52" t="str">
        <f>Exclosure.data.RAW!Q218 &amp; ""</f>
        <v>428.215491792</v>
      </c>
      <c r="R218" s="52" t="str">
        <f>Exclosure.data.RAW!R218 &amp; ""</f>
        <v>1678.071380006</v>
      </c>
      <c r="S218" s="68" t="str">
        <f>Exclosure.data.RAW!S218</f>
        <v>The.tri</v>
      </c>
      <c r="T218" s="180" t="str">
        <f>Exclosure.data.RAW!T218 &amp; ""</f>
        <v>7.7</v>
      </c>
      <c r="U218" s="180" t="str">
        <f>Exclosure.data.RAW!U218 &amp; ""</f>
        <v>21.4</v>
      </c>
      <c r="V218" s="180" t="str">
        <f>Exclosure.data.RAW!V218 &amp; ""</f>
        <v>10</v>
      </c>
      <c r="W218" s="180" t="str">
        <f>Exclosure.data.RAW!W218 &amp; ""</f>
        <v>55</v>
      </c>
      <c r="X218" s="178" t="str">
        <f>Exclosure.data.RAW!Z218 &amp; ""</f>
        <v>10</v>
      </c>
      <c r="Y218" s="178" t="str">
        <f>Exclosure.data.RAW!AA218 &amp; ""</f>
        <v>55.2</v>
      </c>
      <c r="Z218" s="178" t="str">
        <f>Exclosure.data.RAW!AB218 &amp; ""</f>
        <v>20</v>
      </c>
      <c r="AA218" s="178" t="str">
        <f>Exclosure.data.RAW!AC218 &amp; ""</f>
        <v>85</v>
      </c>
      <c r="AB218" s="181" t="str">
        <f>Exclosure.data.RAW!AH218 &amp; ""</f>
        <v>19</v>
      </c>
      <c r="AC218" s="181" t="str">
        <f>Exclosure.data.RAW!AK218 &amp; ""</f>
        <v>27</v>
      </c>
      <c r="AD218" s="181">
        <f>Exclosure.data.RAW!BH218</f>
        <v>46</v>
      </c>
      <c r="AE218" s="181" t="str">
        <f>Exclosure.data.RAW!AN218 &amp; ""</f>
        <v>0.81</v>
      </c>
      <c r="AF218" s="181" t="str">
        <f>Exclosure.data.RAW!AO218 &amp; ""</f>
        <v/>
      </c>
      <c r="AG218" s="181" t="str">
        <f>Exclosure.data.RAW!AP218 &amp; ""</f>
        <v/>
      </c>
      <c r="AH218" s="181" t="str">
        <f>Exclosure.data.RAW!AQ218 &amp; ""</f>
        <v/>
      </c>
      <c r="AI218" s="181" t="str">
        <f>Exclosure.data.RAW!AR218 &amp; ""</f>
        <v>0.15</v>
      </c>
      <c r="AJ218" s="181" t="str">
        <f>Exclosure.data.RAW!AS218 &amp; ""</f>
        <v/>
      </c>
      <c r="AK218" s="181" t="str">
        <f>Exclosure.data.RAW!AT218 &amp; ""</f>
        <v/>
      </c>
      <c r="AL218" s="181" t="str">
        <f>Exclosure.data.RAW!AU218 &amp; ""</f>
        <v/>
      </c>
      <c r="AM218" s="181" t="str">
        <f>Exclosure.data.RAW!AV218 &amp; ""</f>
        <v>0.88</v>
      </c>
      <c r="AN218" s="181" t="str">
        <f>Exclosure.data.RAW!AW218 &amp; ""</f>
        <v/>
      </c>
      <c r="AO218" s="181" t="str">
        <f>Exclosure.data.RAW!AX218 &amp; ""</f>
        <v/>
      </c>
      <c r="AP218" s="181" t="str">
        <f>Exclosure.data.RAW!AY218 &amp; ""</f>
        <v/>
      </c>
      <c r="AQ218" s="181" t="str">
        <f>Exclosure.data.RAW!AZ218 &amp; ""</f>
        <v>0.18</v>
      </c>
      <c r="AR218" s="181" t="str">
        <f>Exclosure.data.RAW!BA218 &amp; ""</f>
        <v/>
      </c>
      <c r="AS218" s="181" t="str">
        <f>Exclosure.data.RAW!BB218 &amp; ""</f>
        <v/>
      </c>
      <c r="AT218" s="181" t="str">
        <f>Exclosure.data.RAW!BC218 &amp; ""</f>
        <v/>
      </c>
      <c r="AU218" s="54">
        <f>Exclosure.data.RAW!BD218</f>
        <v>0.81</v>
      </c>
      <c r="AV218" s="54">
        <f>Exclosure.data.RAW!BE218</f>
        <v>0.15</v>
      </c>
      <c r="AW218" s="54">
        <f>Exclosure.data.RAW!BF218</f>
        <v>0.88</v>
      </c>
      <c r="AX218" s="54">
        <f>Exclosure.data.RAW!BG218</f>
        <v>0.18</v>
      </c>
    </row>
    <row r="219" spans="1:50" x14ac:dyDescent="0.25">
      <c r="A219" s="12" t="str">
        <f>Exclosure.data.RAW!A219</f>
        <v>WET_W_3_OP_H5</v>
      </c>
      <c r="B219" s="4" t="str">
        <f>Exclosure.data.RAW!B219</f>
        <v>WET_W_3_H5</v>
      </c>
      <c r="C219" s="4" t="str">
        <f>Exclosure.data.RAW!C219</f>
        <v>WET_W</v>
      </c>
      <c r="D219" s="4" t="str">
        <f>Exclosure.data.RAW!D219</f>
        <v>WET_W_3</v>
      </c>
      <c r="E219" s="4" t="str">
        <f>Exclosure.data.RAW!E219</f>
        <v>Handajega</v>
      </c>
      <c r="F219" s="12" t="str">
        <f>Exclosure.data.RAW!F219</f>
        <v>WET</v>
      </c>
      <c r="G219" s="12" t="str">
        <f>Exclosure.data.RAW!G219</f>
        <v>W</v>
      </c>
      <c r="H219" s="22">
        <f>Exclosure.data.RAW!H219</f>
        <v>3</v>
      </c>
      <c r="I219" s="12" t="str">
        <f>Exclosure.data.RAW!I219</f>
        <v>OP</v>
      </c>
      <c r="J219" s="12" t="str">
        <f>Exclosure.data.RAW!J219</f>
        <v>H5</v>
      </c>
      <c r="K219" s="21">
        <f>Exclosure.data.RAW!K219</f>
        <v>951</v>
      </c>
      <c r="L219" s="75">
        <f>Exclosure.data.RAW!L219</f>
        <v>-2.2779990269999999</v>
      </c>
      <c r="M219" s="75">
        <f>Exclosure.data.RAW!M219</f>
        <v>34.027678035000001</v>
      </c>
      <c r="N219" s="19">
        <f>Exclosure.data.RAW!N219</f>
        <v>43009</v>
      </c>
      <c r="O219" s="19">
        <f>Exclosure.data.RAW!O219</f>
        <v>43083</v>
      </c>
      <c r="P219" s="22" t="str">
        <f>Exclosure.data.RAW!P219 &amp; ""</f>
        <v>74</v>
      </c>
      <c r="Q219" s="52" t="str">
        <f>Exclosure.data.RAW!Q219 &amp; ""</f>
        <v>428.215491792</v>
      </c>
      <c r="R219" s="52" t="str">
        <f>Exclosure.data.RAW!R219 &amp; ""</f>
        <v>2106.286871798</v>
      </c>
      <c r="S219" s="68" t="str">
        <f>Exclosure.data.RAW!S219</f>
        <v>The.tri</v>
      </c>
      <c r="T219" s="180" t="str">
        <f>Exclosure.data.RAW!T219 &amp; ""</f>
        <v>3</v>
      </c>
      <c r="U219" s="180" t="str">
        <f>Exclosure.data.RAW!U219 &amp; ""</f>
        <v>4.6</v>
      </c>
      <c r="V219" s="180" t="str">
        <f>Exclosure.data.RAW!V219 &amp; ""</f>
        <v>12</v>
      </c>
      <c r="W219" s="180" t="str">
        <f>Exclosure.data.RAW!W219 &amp; ""</f>
        <v>40</v>
      </c>
      <c r="X219" s="178" t="str">
        <f>Exclosure.data.RAW!Z219 &amp; ""</f>
        <v>4</v>
      </c>
      <c r="Y219" s="178" t="str">
        <f>Exclosure.data.RAW!AA219 &amp; ""</f>
        <v>23</v>
      </c>
      <c r="Z219" s="178" t="str">
        <f>Exclosure.data.RAW!AB219 &amp; ""</f>
        <v>40</v>
      </c>
      <c r="AA219" s="178" t="str">
        <f>Exclosure.data.RAW!AC219 &amp; ""</f>
        <v>65</v>
      </c>
      <c r="AB219" s="181" t="str">
        <f>Exclosure.data.RAW!AH219 &amp; ""</f>
        <v>7</v>
      </c>
      <c r="AC219" s="181" t="str">
        <f>Exclosure.data.RAW!AK219 &amp; ""</f>
        <v>5</v>
      </c>
      <c r="AD219" s="181">
        <f>Exclosure.data.RAW!BH219</f>
        <v>12</v>
      </c>
      <c r="AE219" s="181" t="str">
        <f>Exclosure.data.RAW!AN219 &amp; ""</f>
        <v>0.95</v>
      </c>
      <c r="AF219" s="181" t="str">
        <f>Exclosure.data.RAW!AO219 &amp; ""</f>
        <v/>
      </c>
      <c r="AG219" s="181" t="str">
        <f>Exclosure.data.RAW!AP219 &amp; ""</f>
        <v/>
      </c>
      <c r="AH219" s="181" t="str">
        <f>Exclosure.data.RAW!AQ219 &amp; ""</f>
        <v/>
      </c>
      <c r="AI219" s="181" t="str">
        <f>Exclosure.data.RAW!AR219 &amp; ""</f>
        <v>0.24</v>
      </c>
      <c r="AJ219" s="181" t="str">
        <f>Exclosure.data.RAW!AS219 &amp; ""</f>
        <v/>
      </c>
      <c r="AK219" s="181" t="str">
        <f>Exclosure.data.RAW!AT219 &amp; ""</f>
        <v/>
      </c>
      <c r="AL219" s="181" t="str">
        <f>Exclosure.data.RAW!AU219 &amp; ""</f>
        <v/>
      </c>
      <c r="AM219" s="181" t="str">
        <f>Exclosure.data.RAW!AV219 &amp; ""</f>
        <v>2.45</v>
      </c>
      <c r="AN219" s="181" t="str">
        <f>Exclosure.data.RAW!AW219 &amp; ""</f>
        <v/>
      </c>
      <c r="AO219" s="181" t="str">
        <f>Exclosure.data.RAW!AX219 &amp; ""</f>
        <v/>
      </c>
      <c r="AP219" s="181" t="str">
        <f>Exclosure.data.RAW!AY219 &amp; ""</f>
        <v/>
      </c>
      <c r="AQ219" s="181" t="str">
        <f>Exclosure.data.RAW!AZ219 &amp; ""</f>
        <v>0.25</v>
      </c>
      <c r="AR219" s="181" t="str">
        <f>Exclosure.data.RAW!BA219 &amp; ""</f>
        <v/>
      </c>
      <c r="AS219" s="181" t="str">
        <f>Exclosure.data.RAW!BB219 &amp; ""</f>
        <v/>
      </c>
      <c r="AT219" s="181" t="str">
        <f>Exclosure.data.RAW!BC219 &amp; ""</f>
        <v/>
      </c>
      <c r="AU219" s="54">
        <f>Exclosure.data.RAW!BD219</f>
        <v>0.95</v>
      </c>
      <c r="AV219" s="54">
        <f>Exclosure.data.RAW!BE219</f>
        <v>0.24</v>
      </c>
      <c r="AW219" s="54">
        <f>Exclosure.data.RAW!BF219</f>
        <v>2.4500000000000002</v>
      </c>
      <c r="AX219" s="54">
        <f>Exclosure.data.RAW!BG219</f>
        <v>0.25</v>
      </c>
    </row>
    <row r="220" spans="1:50" x14ac:dyDescent="0.25">
      <c r="A220" s="12" t="str">
        <f>Exclosure.data.RAW!A220</f>
        <v>WET_W_4_EX_H5</v>
      </c>
      <c r="B220" s="4" t="str">
        <f>Exclosure.data.RAW!B220</f>
        <v>WET_W_4_H5</v>
      </c>
      <c r="C220" s="4" t="str">
        <f>Exclosure.data.RAW!C220</f>
        <v>WET_W</v>
      </c>
      <c r="D220" s="4" t="str">
        <f>Exclosure.data.RAW!D220</f>
        <v>WET_W_4</v>
      </c>
      <c r="E220" s="4" t="str">
        <f>Exclosure.data.RAW!E220</f>
        <v>Handajega</v>
      </c>
      <c r="F220" s="12" t="str">
        <f>Exclosure.data.RAW!F220</f>
        <v>WET</v>
      </c>
      <c r="G220" s="12" t="str">
        <f>Exclosure.data.RAW!G220</f>
        <v>W</v>
      </c>
      <c r="H220" s="22">
        <f>Exclosure.data.RAW!H220</f>
        <v>4</v>
      </c>
      <c r="I220" s="12" t="str">
        <f>Exclosure.data.RAW!I220</f>
        <v>EX</v>
      </c>
      <c r="J220" s="12" t="str">
        <f>Exclosure.data.RAW!J220</f>
        <v>H5</v>
      </c>
      <c r="K220" s="21">
        <f>Exclosure.data.RAW!K220</f>
        <v>950</v>
      </c>
      <c r="L220" s="75">
        <f>Exclosure.data.RAW!L220</f>
        <v>-2.2788369660000001</v>
      </c>
      <c r="M220" s="75">
        <f>Exclosure.data.RAW!M220</f>
        <v>34.031883989999997</v>
      </c>
      <c r="N220" s="19">
        <f>Exclosure.data.RAW!N220</f>
        <v>43009</v>
      </c>
      <c r="O220" s="19">
        <f>Exclosure.data.RAW!O220</f>
        <v>43083</v>
      </c>
      <c r="P220" s="22" t="str">
        <f>Exclosure.data.RAW!P220 &amp; ""</f>
        <v>74</v>
      </c>
      <c r="Q220" s="52" t="str">
        <f>Exclosure.data.RAW!Q220 &amp; ""</f>
        <v>428.215491792</v>
      </c>
      <c r="R220" s="52" t="str">
        <f>Exclosure.data.RAW!R220 &amp; ""</f>
        <v>1678.071380006</v>
      </c>
      <c r="S220" s="68" t="str">
        <f>Exclosure.data.RAW!S220</f>
        <v>The.tri</v>
      </c>
      <c r="T220" s="180" t="str">
        <f>Exclosure.data.RAW!T220 &amp; ""</f>
        <v>3.6</v>
      </c>
      <c r="U220" s="180" t="str">
        <f>Exclosure.data.RAW!U220 &amp; ""</f>
        <v>11</v>
      </c>
      <c r="V220" s="180" t="str">
        <f>Exclosure.data.RAW!V220 &amp; ""</f>
        <v>34</v>
      </c>
      <c r="W220" s="180" t="str">
        <f>Exclosure.data.RAW!W220 &amp; ""</f>
        <v>45</v>
      </c>
      <c r="X220" s="178" t="str">
        <f>Exclosure.data.RAW!Z220 &amp; ""</f>
        <v>9.5</v>
      </c>
      <c r="Y220" s="178" t="str">
        <f>Exclosure.data.RAW!AA220 &amp; ""</f>
        <v>51.6</v>
      </c>
      <c r="Z220" s="178" t="str">
        <f>Exclosure.data.RAW!AB220 &amp; ""</f>
        <v>55</v>
      </c>
      <c r="AA220" s="178" t="str">
        <f>Exclosure.data.RAW!AC220 &amp; ""</f>
        <v>92</v>
      </c>
      <c r="AB220" s="181" t="str">
        <f>Exclosure.data.RAW!AH220 &amp; ""</f>
        <v>21</v>
      </c>
      <c r="AC220" s="181" t="str">
        <f>Exclosure.data.RAW!AK220 &amp; ""</f>
        <v>41.29</v>
      </c>
      <c r="AD220" s="181">
        <f>Exclosure.data.RAW!BH220</f>
        <v>62.29</v>
      </c>
      <c r="AE220" s="181" t="str">
        <f>Exclosure.data.RAW!AN220 &amp; ""</f>
        <v>0.74</v>
      </c>
      <c r="AF220" s="181" t="str">
        <f>Exclosure.data.RAW!AO220 &amp; ""</f>
        <v/>
      </c>
      <c r="AG220" s="181" t="str">
        <f>Exclosure.data.RAW!AP220 &amp; ""</f>
        <v/>
      </c>
      <c r="AH220" s="181" t="str">
        <f>Exclosure.data.RAW!AQ220 &amp; ""</f>
        <v/>
      </c>
      <c r="AI220" s="181" t="str">
        <f>Exclosure.data.RAW!AR220 &amp; ""</f>
        <v>0.17</v>
      </c>
      <c r="AJ220" s="181" t="str">
        <f>Exclosure.data.RAW!AS220 &amp; ""</f>
        <v/>
      </c>
      <c r="AK220" s="181" t="str">
        <f>Exclosure.data.RAW!AT220 &amp; ""</f>
        <v/>
      </c>
      <c r="AL220" s="181" t="str">
        <f>Exclosure.data.RAW!AU220 &amp; ""</f>
        <v/>
      </c>
      <c r="AM220" s="181" t="str">
        <f>Exclosure.data.RAW!AV220 &amp; ""</f>
        <v/>
      </c>
      <c r="AN220" s="181" t="str">
        <f>Exclosure.data.RAW!AW220 &amp; ""</f>
        <v/>
      </c>
      <c r="AO220" s="181" t="str">
        <f>Exclosure.data.RAW!AX220 &amp; ""</f>
        <v/>
      </c>
      <c r="AP220" s="181" t="str">
        <f>Exclosure.data.RAW!AY220 &amp; ""</f>
        <v/>
      </c>
      <c r="AQ220" s="181" t="str">
        <f>Exclosure.data.RAW!AZ220 &amp; ""</f>
        <v/>
      </c>
      <c r="AR220" s="181" t="str">
        <f>Exclosure.data.RAW!BA220 &amp; ""</f>
        <v/>
      </c>
      <c r="AS220" s="181" t="str">
        <f>Exclosure.data.RAW!BB220 &amp; ""</f>
        <v/>
      </c>
      <c r="AT220" s="181" t="str">
        <f>Exclosure.data.RAW!BC220 &amp; ""</f>
        <v/>
      </c>
      <c r="AU220" s="54">
        <f>Exclosure.data.RAW!BD220</f>
        <v>0.74</v>
      </c>
      <c r="AV220" s="54">
        <f>Exclosure.data.RAW!BE220</f>
        <v>0.17</v>
      </c>
      <c r="AW220" s="54" t="str">
        <f>Exclosure.data.RAW!BF220</f>
        <v/>
      </c>
      <c r="AX220" s="54" t="str">
        <f>Exclosure.data.RAW!BG220</f>
        <v/>
      </c>
    </row>
    <row r="221" spans="1:50" x14ac:dyDescent="0.25">
      <c r="A221" s="12" t="str">
        <f>Exclosure.data.RAW!A221</f>
        <v>WET_W_4_OP_H5</v>
      </c>
      <c r="B221" s="4" t="str">
        <f>Exclosure.data.RAW!B221</f>
        <v>WET_W_4_H5</v>
      </c>
      <c r="C221" s="4" t="str">
        <f>Exclosure.data.RAW!C221</f>
        <v>WET_W</v>
      </c>
      <c r="D221" s="4" t="str">
        <f>Exclosure.data.RAW!D221</f>
        <v>WET_W_4</v>
      </c>
      <c r="E221" s="4" t="str">
        <f>Exclosure.data.RAW!E221</f>
        <v>Handajega</v>
      </c>
      <c r="F221" s="12" t="str">
        <f>Exclosure.data.RAW!F221</f>
        <v>WET</v>
      </c>
      <c r="G221" s="12" t="str">
        <f>Exclosure.data.RAW!G221</f>
        <v>W</v>
      </c>
      <c r="H221" s="22">
        <f>Exclosure.data.RAW!H221</f>
        <v>4</v>
      </c>
      <c r="I221" s="12" t="str">
        <f>Exclosure.data.RAW!I221</f>
        <v>OP</v>
      </c>
      <c r="J221" s="12" t="str">
        <f>Exclosure.data.RAW!J221</f>
        <v>H5</v>
      </c>
      <c r="K221" s="21">
        <f>Exclosure.data.RAW!K221</f>
        <v>950</v>
      </c>
      <c r="L221" s="75">
        <f>Exclosure.data.RAW!L221</f>
        <v>-2.2788369660000001</v>
      </c>
      <c r="M221" s="75">
        <f>Exclosure.data.RAW!M221</f>
        <v>34.031883989999997</v>
      </c>
      <c r="N221" s="19">
        <f>Exclosure.data.RAW!N221</f>
        <v>43009</v>
      </c>
      <c r="O221" s="19">
        <f>Exclosure.data.RAW!O221</f>
        <v>43083</v>
      </c>
      <c r="P221" s="22" t="str">
        <f>Exclosure.data.RAW!P221 &amp; ""</f>
        <v>74</v>
      </c>
      <c r="Q221" s="52" t="str">
        <f>Exclosure.data.RAW!Q221 &amp; ""</f>
        <v>428.215491792</v>
      </c>
      <c r="R221" s="52" t="str">
        <f>Exclosure.data.RAW!R221 &amp; ""</f>
        <v>2106.286871798</v>
      </c>
      <c r="S221" s="68" t="str">
        <f>Exclosure.data.RAW!S221</f>
        <v>The.tri</v>
      </c>
      <c r="T221" s="180" t="str">
        <f>Exclosure.data.RAW!T221 &amp; ""</f>
        <v>3.75</v>
      </c>
      <c r="U221" s="180" t="str">
        <f>Exclosure.data.RAW!U221 &amp; ""</f>
        <v>8.4</v>
      </c>
      <c r="V221" s="180" t="str">
        <f>Exclosure.data.RAW!V221 &amp; ""</f>
        <v>22</v>
      </c>
      <c r="W221" s="180" t="str">
        <f>Exclosure.data.RAW!W221 &amp; ""</f>
        <v>27</v>
      </c>
      <c r="X221" s="178" t="str">
        <f>Exclosure.data.RAW!Z221 &amp; ""</f>
        <v>5</v>
      </c>
      <c r="Y221" s="178" t="str">
        <f>Exclosure.data.RAW!AA221 &amp; ""</f>
        <v>49</v>
      </c>
      <c r="Z221" s="178" t="str">
        <f>Exclosure.data.RAW!AB221 &amp; ""</f>
        <v>50</v>
      </c>
      <c r="AA221" s="178" t="str">
        <f>Exclosure.data.RAW!AC221 &amp; ""</f>
        <v>55</v>
      </c>
      <c r="AB221" s="181" t="str">
        <f>Exclosure.data.RAW!AH221 &amp; ""</f>
        <v>12</v>
      </c>
      <c r="AC221" s="181" t="str">
        <f>Exclosure.data.RAW!AK221 &amp; ""</f>
        <v>16</v>
      </c>
      <c r="AD221" s="181">
        <f>Exclosure.data.RAW!BH221</f>
        <v>28</v>
      </c>
      <c r="AE221" s="181" t="str">
        <f>Exclosure.data.RAW!AN221 &amp; ""</f>
        <v>1.02</v>
      </c>
      <c r="AF221" s="181" t="str">
        <f>Exclosure.data.RAW!AO221 &amp; ""</f>
        <v/>
      </c>
      <c r="AG221" s="181" t="str">
        <f>Exclosure.data.RAW!AP221 &amp; ""</f>
        <v/>
      </c>
      <c r="AH221" s="181" t="str">
        <f>Exclosure.data.RAW!AQ221 &amp; ""</f>
        <v/>
      </c>
      <c r="AI221" s="181" t="str">
        <f>Exclosure.data.RAW!AR221 &amp; ""</f>
        <v>0.17</v>
      </c>
      <c r="AJ221" s="181" t="str">
        <f>Exclosure.data.RAW!AS221 &amp; ""</f>
        <v/>
      </c>
      <c r="AK221" s="181" t="str">
        <f>Exclosure.data.RAW!AT221 &amp; ""</f>
        <v/>
      </c>
      <c r="AL221" s="181" t="str">
        <f>Exclosure.data.RAW!AU221 &amp; ""</f>
        <v/>
      </c>
      <c r="AM221" s="181" t="str">
        <f>Exclosure.data.RAW!AV221 &amp; ""</f>
        <v>0.98</v>
      </c>
      <c r="AN221" s="181" t="str">
        <f>Exclosure.data.RAW!AW221 &amp; ""</f>
        <v/>
      </c>
      <c r="AO221" s="181" t="str">
        <f>Exclosure.data.RAW!AX221 &amp; ""</f>
        <v/>
      </c>
      <c r="AP221" s="181" t="str">
        <f>Exclosure.data.RAW!AY221 &amp; ""</f>
        <v/>
      </c>
      <c r="AQ221" s="181" t="str">
        <f>Exclosure.data.RAW!AZ221 &amp; ""</f>
        <v>0.18</v>
      </c>
      <c r="AR221" s="181" t="str">
        <f>Exclosure.data.RAW!BA221 &amp; ""</f>
        <v/>
      </c>
      <c r="AS221" s="181" t="str">
        <f>Exclosure.data.RAW!BB221 &amp; ""</f>
        <v/>
      </c>
      <c r="AT221" s="181" t="str">
        <f>Exclosure.data.RAW!BC221 &amp; ""</f>
        <v/>
      </c>
      <c r="AU221" s="54">
        <f>Exclosure.data.RAW!BD221</f>
        <v>1.02</v>
      </c>
      <c r="AV221" s="54">
        <f>Exclosure.data.RAW!BE221</f>
        <v>0.17</v>
      </c>
      <c r="AW221" s="54">
        <f>Exclosure.data.RAW!BF221</f>
        <v>0.98</v>
      </c>
      <c r="AX221" s="54">
        <f>Exclosure.data.RAW!BG221</f>
        <v>0.18</v>
      </c>
    </row>
    <row r="222" spans="1:50" x14ac:dyDescent="0.25">
      <c r="A222" s="12" t="str">
        <f>Exclosure.data.RAW!A222</f>
        <v>WET_P_1_EX_H5</v>
      </c>
      <c r="B222" s="4" t="str">
        <f>Exclosure.data.RAW!B222</f>
        <v>WET_P_1_H5</v>
      </c>
      <c r="C222" s="4" t="str">
        <f>Exclosure.data.RAW!C222</f>
        <v>WET_P</v>
      </c>
      <c r="D222" s="4" t="str">
        <f>Exclosure.data.RAW!D222</f>
        <v>WET_P_1</v>
      </c>
      <c r="E222" s="4" t="str">
        <f>Exclosure.data.RAW!E222</f>
        <v>Mwantimba</v>
      </c>
      <c r="F222" s="12" t="str">
        <f>Exclosure.data.RAW!F222</f>
        <v>WET</v>
      </c>
      <c r="G222" s="12" t="str">
        <f>Exclosure.data.RAW!G222</f>
        <v>P</v>
      </c>
      <c r="H222" s="22">
        <f>Exclosure.data.RAW!H222</f>
        <v>1</v>
      </c>
      <c r="I222" s="12" t="str">
        <f>Exclosure.data.RAW!I222</f>
        <v>EX</v>
      </c>
      <c r="J222" s="12" t="str">
        <f>Exclosure.data.RAW!J222</f>
        <v>H5</v>
      </c>
      <c r="K222" s="21">
        <f>Exclosure.data.RAW!K222</f>
        <v>957</v>
      </c>
      <c r="L222" s="75">
        <f>Exclosure.data.RAW!L222</f>
        <v>-2.3500519620000002</v>
      </c>
      <c r="M222" s="75">
        <f>Exclosure.data.RAW!M222</f>
        <v>34.049975992999997</v>
      </c>
      <c r="N222" s="19">
        <f>Exclosure.data.RAW!N222</f>
        <v>43008</v>
      </c>
      <c r="O222" s="19">
        <f>Exclosure.data.RAW!O222</f>
        <v>43082</v>
      </c>
      <c r="P222" s="22" t="str">
        <f>Exclosure.data.RAW!P222 &amp; ""</f>
        <v>74</v>
      </c>
      <c r="Q222" s="52" t="str">
        <f>Exclosure.data.RAW!Q222 &amp; ""</f>
        <v>512.073646972</v>
      </c>
      <c r="R222" s="52" t="str">
        <f>Exclosure.data.RAW!R222 &amp; ""</f>
        <v>1697.055279748</v>
      </c>
      <c r="S222" s="68" t="str">
        <f>Exclosure.data.RAW!S222</f>
        <v>Chr.ori</v>
      </c>
      <c r="T222" s="180" t="str">
        <f>Exclosure.data.RAW!T222 &amp; ""</f>
        <v>0</v>
      </c>
      <c r="U222" s="180" t="str">
        <f>Exclosure.data.RAW!U222 &amp; ""</f>
        <v>0.9</v>
      </c>
      <c r="V222" s="180" t="str">
        <f>Exclosure.data.RAW!V222 &amp; ""</f>
        <v>16</v>
      </c>
      <c r="W222" s="180" t="str">
        <f>Exclosure.data.RAW!W222 &amp; ""</f>
        <v>20</v>
      </c>
      <c r="X222" s="178" t="str">
        <f>Exclosure.data.RAW!Z222 &amp; ""</f>
        <v>3</v>
      </c>
      <c r="Y222" s="178" t="str">
        <f>Exclosure.data.RAW!AA222 &amp; ""</f>
        <v>9.6</v>
      </c>
      <c r="Z222" s="178" t="str">
        <f>Exclosure.data.RAW!AB222 &amp; ""</f>
        <v>80</v>
      </c>
      <c r="AA222" s="178" t="str">
        <f>Exclosure.data.RAW!AC222 &amp; ""</f>
        <v>95</v>
      </c>
      <c r="AB222" s="181" t="str">
        <f>Exclosure.data.RAW!AH222 &amp; ""</f>
        <v>12</v>
      </c>
      <c r="AC222" s="181" t="str">
        <f>Exclosure.data.RAW!AK222 &amp; ""</f>
        <v>4</v>
      </c>
      <c r="AD222" s="181">
        <f>Exclosure.data.RAW!BH222</f>
        <v>16</v>
      </c>
      <c r="AE222" s="181" t="str">
        <f>Exclosure.data.RAW!AN222 &amp; ""</f>
        <v>1.65</v>
      </c>
      <c r="AF222" s="181" t="str">
        <f>Exclosure.data.RAW!AO222 &amp; ""</f>
        <v/>
      </c>
      <c r="AG222" s="181" t="str">
        <f>Exclosure.data.RAW!AP222 &amp; ""</f>
        <v/>
      </c>
      <c r="AH222" s="181" t="str">
        <f>Exclosure.data.RAW!AQ222 &amp; ""</f>
        <v/>
      </c>
      <c r="AI222" s="181" t="str">
        <f>Exclosure.data.RAW!AR222 &amp; ""</f>
        <v>0.11</v>
      </c>
      <c r="AJ222" s="181" t="str">
        <f>Exclosure.data.RAW!AS222 &amp; ""</f>
        <v/>
      </c>
      <c r="AK222" s="181" t="str">
        <f>Exclosure.data.RAW!AT222 &amp; ""</f>
        <v/>
      </c>
      <c r="AL222" s="181" t="str">
        <f>Exclosure.data.RAW!AU222 &amp; ""</f>
        <v/>
      </c>
      <c r="AM222" s="181" t="str">
        <f>Exclosure.data.RAW!AV222 &amp; ""</f>
        <v>1.36</v>
      </c>
      <c r="AN222" s="181" t="str">
        <f>Exclosure.data.RAW!AW222 &amp; ""</f>
        <v/>
      </c>
      <c r="AO222" s="181" t="str">
        <f>Exclosure.data.RAW!AX222 &amp; ""</f>
        <v/>
      </c>
      <c r="AP222" s="181" t="str">
        <f>Exclosure.data.RAW!AY222 &amp; ""</f>
        <v/>
      </c>
      <c r="AQ222" s="181" t="str">
        <f>Exclosure.data.RAW!AZ222 &amp; ""</f>
        <v>0.02</v>
      </c>
      <c r="AR222" s="181" t="str">
        <f>Exclosure.data.RAW!BA222 &amp; ""</f>
        <v/>
      </c>
      <c r="AS222" s="181" t="str">
        <f>Exclosure.data.RAW!BB222 &amp; ""</f>
        <v/>
      </c>
      <c r="AT222" s="181" t="str">
        <f>Exclosure.data.RAW!BC222 &amp; ""</f>
        <v/>
      </c>
      <c r="AU222" s="54">
        <f>Exclosure.data.RAW!BD222</f>
        <v>1.65</v>
      </c>
      <c r="AV222" s="54">
        <f>Exclosure.data.RAW!BE222</f>
        <v>0.11</v>
      </c>
      <c r="AW222" s="54">
        <f>Exclosure.data.RAW!BF222</f>
        <v>1.36</v>
      </c>
      <c r="AX222" s="54">
        <f>Exclosure.data.RAW!BG222</f>
        <v>0.02</v>
      </c>
    </row>
    <row r="223" spans="1:50" x14ac:dyDescent="0.25">
      <c r="A223" s="12" t="str">
        <f>Exclosure.data.RAW!A223</f>
        <v>WET_P_1_OP_H5</v>
      </c>
      <c r="B223" s="4" t="str">
        <f>Exclosure.data.RAW!B223</f>
        <v>WET_P_1_H5</v>
      </c>
      <c r="C223" s="4" t="str">
        <f>Exclosure.data.RAW!C223</f>
        <v>WET_P</v>
      </c>
      <c r="D223" s="4" t="str">
        <f>Exclosure.data.RAW!D223</f>
        <v>WET_P_1</v>
      </c>
      <c r="E223" s="4" t="str">
        <f>Exclosure.data.RAW!E223</f>
        <v>Mwantimba</v>
      </c>
      <c r="F223" s="12" t="str">
        <f>Exclosure.data.RAW!F223</f>
        <v>WET</v>
      </c>
      <c r="G223" s="12" t="str">
        <f>Exclosure.data.RAW!G223</f>
        <v>P</v>
      </c>
      <c r="H223" s="22">
        <f>Exclosure.data.RAW!H223</f>
        <v>1</v>
      </c>
      <c r="I223" s="12" t="str">
        <f>Exclosure.data.RAW!I223</f>
        <v>OP</v>
      </c>
      <c r="J223" s="12" t="str">
        <f>Exclosure.data.RAW!J223</f>
        <v>H5</v>
      </c>
      <c r="K223" s="21">
        <f>Exclosure.data.RAW!K223</f>
        <v>957</v>
      </c>
      <c r="L223" s="75">
        <f>Exclosure.data.RAW!L223</f>
        <v>-2.3500519620000002</v>
      </c>
      <c r="M223" s="75">
        <f>Exclosure.data.RAW!M223</f>
        <v>34.049975992999997</v>
      </c>
      <c r="N223" s="19">
        <f>Exclosure.data.RAW!N223</f>
        <v>43008</v>
      </c>
      <c r="O223" s="19">
        <f>Exclosure.data.RAW!O223</f>
        <v>43082</v>
      </c>
      <c r="P223" s="22" t="str">
        <f>Exclosure.data.RAW!P223 &amp; ""</f>
        <v>74</v>
      </c>
      <c r="Q223" s="52" t="str">
        <f>Exclosure.data.RAW!Q223 &amp; ""</f>
        <v>512.073646972</v>
      </c>
      <c r="R223" s="52" t="str">
        <f>Exclosure.data.RAW!R223 &amp; ""</f>
        <v>2209.12892672</v>
      </c>
      <c r="S223" s="68" t="str">
        <f>Exclosure.data.RAW!S223</f>
        <v>Chr.ori</v>
      </c>
      <c r="T223" s="180" t="str">
        <f>Exclosure.data.RAW!T223 &amp; ""</f>
        <v>0</v>
      </c>
      <c r="U223" s="180" t="str">
        <f>Exclosure.data.RAW!U223 &amp; ""</f>
        <v>1.4</v>
      </c>
      <c r="V223" s="180" t="str">
        <f>Exclosure.data.RAW!V223 &amp; ""</f>
        <v>21</v>
      </c>
      <c r="W223" s="180" t="str">
        <f>Exclosure.data.RAW!W223 &amp; ""</f>
        <v>26</v>
      </c>
      <c r="X223" s="178" t="str">
        <f>Exclosure.data.RAW!Z223 &amp; ""</f>
        <v>1</v>
      </c>
      <c r="Y223" s="178" t="str">
        <f>Exclosure.data.RAW!AA223 &amp; ""</f>
        <v>1.8</v>
      </c>
      <c r="Z223" s="178" t="str">
        <f>Exclosure.data.RAW!AB223 &amp; ""</f>
        <v>85</v>
      </c>
      <c r="AA223" s="178" t="str">
        <f>Exclosure.data.RAW!AC223 &amp; ""</f>
        <v>95</v>
      </c>
      <c r="AB223" s="181" t="str">
        <f>Exclosure.data.RAW!AH223 &amp; ""</f>
        <v>7</v>
      </c>
      <c r="AC223" s="181" t="str">
        <f>Exclosure.data.RAW!AK223 &amp; ""</f>
        <v>1</v>
      </c>
      <c r="AD223" s="181">
        <f>Exclosure.data.RAW!BH223</f>
        <v>8</v>
      </c>
      <c r="AE223" s="181" t="str">
        <f>Exclosure.data.RAW!AN223 &amp; ""</f>
        <v>1.82</v>
      </c>
      <c r="AF223" s="181" t="str">
        <f>Exclosure.data.RAW!AO223 &amp; ""</f>
        <v/>
      </c>
      <c r="AG223" s="181" t="str">
        <f>Exclosure.data.RAW!AP223 &amp; ""</f>
        <v/>
      </c>
      <c r="AH223" s="181" t="str">
        <f>Exclosure.data.RAW!AQ223 &amp; ""</f>
        <v/>
      </c>
      <c r="AI223" s="181" t="str">
        <f>Exclosure.data.RAW!AR223 &amp; ""</f>
        <v>0.03</v>
      </c>
      <c r="AJ223" s="181" t="str">
        <f>Exclosure.data.RAW!AS223 &amp; ""</f>
        <v/>
      </c>
      <c r="AK223" s="181" t="str">
        <f>Exclosure.data.RAW!AT223 &amp; ""</f>
        <v/>
      </c>
      <c r="AL223" s="181" t="str">
        <f>Exclosure.data.RAW!AU223 &amp; ""</f>
        <v/>
      </c>
      <c r="AM223" s="181" t="str">
        <f>Exclosure.data.RAW!AV223 &amp; ""</f>
        <v>2.24</v>
      </c>
      <c r="AN223" s="181" t="str">
        <f>Exclosure.data.RAW!AW223 &amp; ""</f>
        <v/>
      </c>
      <c r="AO223" s="181" t="str">
        <f>Exclosure.data.RAW!AX223 &amp; ""</f>
        <v/>
      </c>
      <c r="AP223" s="181" t="str">
        <f>Exclosure.data.RAW!AY223 &amp; ""</f>
        <v/>
      </c>
      <c r="AQ223" s="181" t="str">
        <f>Exclosure.data.RAW!AZ223 &amp; ""</f>
        <v>0.17</v>
      </c>
      <c r="AR223" s="181" t="str">
        <f>Exclosure.data.RAW!BA223 &amp; ""</f>
        <v/>
      </c>
      <c r="AS223" s="181" t="str">
        <f>Exclosure.data.RAW!BB223 &amp; ""</f>
        <v/>
      </c>
      <c r="AT223" s="181" t="str">
        <f>Exclosure.data.RAW!BC223 &amp; ""</f>
        <v/>
      </c>
      <c r="AU223" s="54">
        <f>Exclosure.data.RAW!BD223</f>
        <v>1.82</v>
      </c>
      <c r="AV223" s="54">
        <f>Exclosure.data.RAW!BE223</f>
        <v>0.03</v>
      </c>
      <c r="AW223" s="54">
        <f>Exclosure.data.RAW!BF223</f>
        <v>2.2400000000000002</v>
      </c>
      <c r="AX223" s="54">
        <f>Exclosure.data.RAW!BG223</f>
        <v>0.17</v>
      </c>
    </row>
    <row r="224" spans="1:50" x14ac:dyDescent="0.25">
      <c r="A224" s="12" t="str">
        <f>Exclosure.data.RAW!A224</f>
        <v>WET_P_2_EX_H5</v>
      </c>
      <c r="B224" s="4" t="str">
        <f>Exclosure.data.RAW!B224</f>
        <v>WET_P_2_H5</v>
      </c>
      <c r="C224" s="4" t="str">
        <f>Exclosure.data.RAW!C224</f>
        <v>WET_P</v>
      </c>
      <c r="D224" s="4" t="str">
        <f>Exclosure.data.RAW!D224</f>
        <v>WET_P_2</v>
      </c>
      <c r="E224" s="4" t="str">
        <f>Exclosure.data.RAW!E224</f>
        <v>Mwantimba</v>
      </c>
      <c r="F224" s="12" t="str">
        <f>Exclosure.data.RAW!F224</f>
        <v>WET</v>
      </c>
      <c r="G224" s="12" t="str">
        <f>Exclosure.data.RAW!G224</f>
        <v>P</v>
      </c>
      <c r="H224" s="22">
        <f>Exclosure.data.RAW!H224</f>
        <v>2</v>
      </c>
      <c r="I224" s="12" t="str">
        <f>Exclosure.data.RAW!I224</f>
        <v>EX</v>
      </c>
      <c r="J224" s="12" t="str">
        <f>Exclosure.data.RAW!J224</f>
        <v>H5</v>
      </c>
      <c r="K224" s="21">
        <f>Exclosure.data.RAW!K224</f>
        <v>959</v>
      </c>
      <c r="L224" s="75">
        <f>Exclosure.data.RAW!L224</f>
        <v>-2.3484879830000001</v>
      </c>
      <c r="M224" s="75">
        <f>Exclosure.data.RAW!M224</f>
        <v>34.050110019999998</v>
      </c>
      <c r="N224" s="19">
        <f>Exclosure.data.RAW!N224</f>
        <v>43008</v>
      </c>
      <c r="O224" s="19">
        <f>Exclosure.data.RAW!O224</f>
        <v>43082</v>
      </c>
      <c r="P224" s="22" t="str">
        <f>Exclosure.data.RAW!P224 &amp; ""</f>
        <v>74</v>
      </c>
      <c r="Q224" s="52" t="str">
        <f>Exclosure.data.RAW!Q224 &amp; ""</f>
        <v>512.073646972</v>
      </c>
      <c r="R224" s="52" t="str">
        <f>Exclosure.data.RAW!R224 &amp; ""</f>
        <v>1697.055279748</v>
      </c>
      <c r="S224" s="68" t="str">
        <f>Exclosure.data.RAW!S224</f>
        <v>Chr.ori</v>
      </c>
      <c r="T224" s="180" t="str">
        <f>Exclosure.data.RAW!T224 &amp; ""</f>
        <v>0</v>
      </c>
      <c r="U224" s="180" t="str">
        <f>Exclosure.data.RAW!U224 &amp; ""</f>
        <v>1.2</v>
      </c>
      <c r="V224" s="180" t="str">
        <f>Exclosure.data.RAW!V224 &amp; ""</f>
        <v>8</v>
      </c>
      <c r="W224" s="180" t="str">
        <f>Exclosure.data.RAW!W224 &amp; ""</f>
        <v>12</v>
      </c>
      <c r="X224" s="178" t="str">
        <f>Exclosure.data.RAW!Z224 &amp; ""</f>
        <v>4.5</v>
      </c>
      <c r="Y224" s="178" t="str">
        <f>Exclosure.data.RAW!AA224 &amp; ""</f>
        <v>20.2</v>
      </c>
      <c r="Z224" s="178" t="str">
        <f>Exclosure.data.RAW!AB224 &amp; ""</f>
        <v>65</v>
      </c>
      <c r="AA224" s="178" t="str">
        <f>Exclosure.data.RAW!AC224 &amp; ""</f>
        <v>92</v>
      </c>
      <c r="AB224" s="181" t="str">
        <f>Exclosure.data.RAW!AH224 &amp; ""</f>
        <v>9</v>
      </c>
      <c r="AC224" s="181" t="str">
        <f>Exclosure.data.RAW!AK224 &amp; ""</f>
        <v>11</v>
      </c>
      <c r="AD224" s="181">
        <f>Exclosure.data.RAW!BH224</f>
        <v>20</v>
      </c>
      <c r="AE224" s="181" t="str">
        <f>Exclosure.data.RAW!AN224 &amp; ""</f>
        <v>2.03</v>
      </c>
      <c r="AF224" s="181" t="str">
        <f>Exclosure.data.RAW!AO224 &amp; ""</f>
        <v/>
      </c>
      <c r="AG224" s="181" t="str">
        <f>Exclosure.data.RAW!AP224 &amp; ""</f>
        <v/>
      </c>
      <c r="AH224" s="181" t="str">
        <f>Exclosure.data.RAW!AQ224 &amp; ""</f>
        <v/>
      </c>
      <c r="AI224" s="181" t="str">
        <f>Exclosure.data.RAW!AR224 &amp; ""</f>
        <v>0.12</v>
      </c>
      <c r="AJ224" s="181" t="str">
        <f>Exclosure.data.RAW!AS224 &amp; ""</f>
        <v/>
      </c>
      <c r="AK224" s="181" t="str">
        <f>Exclosure.data.RAW!AT224 &amp; ""</f>
        <v/>
      </c>
      <c r="AL224" s="181" t="str">
        <f>Exclosure.data.RAW!AU224 &amp; ""</f>
        <v/>
      </c>
      <c r="AM224" s="181" t="str">
        <f>Exclosure.data.RAW!AV224 &amp; ""</f>
        <v>1.23</v>
      </c>
      <c r="AN224" s="181" t="str">
        <f>Exclosure.data.RAW!AW224 &amp; ""</f>
        <v/>
      </c>
      <c r="AO224" s="181" t="str">
        <f>Exclosure.data.RAW!AX224 &amp; ""</f>
        <v/>
      </c>
      <c r="AP224" s="181" t="str">
        <f>Exclosure.data.RAW!AY224 &amp; ""</f>
        <v/>
      </c>
      <c r="AQ224" s="181" t="str">
        <f>Exclosure.data.RAW!AZ224 &amp; ""</f>
        <v>0.09</v>
      </c>
      <c r="AR224" s="181" t="str">
        <f>Exclosure.data.RAW!BA224 &amp; ""</f>
        <v/>
      </c>
      <c r="AS224" s="181" t="str">
        <f>Exclosure.data.RAW!BB224 &amp; ""</f>
        <v/>
      </c>
      <c r="AT224" s="181" t="str">
        <f>Exclosure.data.RAW!BC224 &amp; ""</f>
        <v/>
      </c>
      <c r="AU224" s="54">
        <f>Exclosure.data.RAW!BD224</f>
        <v>2.0299999999999998</v>
      </c>
      <c r="AV224" s="54">
        <f>Exclosure.data.RAW!BE224</f>
        <v>0.12</v>
      </c>
      <c r="AW224" s="54">
        <f>Exclosure.data.RAW!BF224</f>
        <v>1.23</v>
      </c>
      <c r="AX224" s="54">
        <f>Exclosure.data.RAW!BG224</f>
        <v>0.09</v>
      </c>
    </row>
    <row r="225" spans="1:50" x14ac:dyDescent="0.25">
      <c r="A225" s="12" t="str">
        <f>Exclosure.data.RAW!A225</f>
        <v>WET_P_2_OP_H5</v>
      </c>
      <c r="B225" s="4" t="str">
        <f>Exclosure.data.RAW!B225</f>
        <v>WET_P_2_H5</v>
      </c>
      <c r="C225" s="4" t="str">
        <f>Exclosure.data.RAW!C225</f>
        <v>WET_P</v>
      </c>
      <c r="D225" s="4" t="str">
        <f>Exclosure.data.RAW!D225</f>
        <v>WET_P_2</v>
      </c>
      <c r="E225" s="4" t="str">
        <f>Exclosure.data.RAW!E225</f>
        <v>Mwantimba</v>
      </c>
      <c r="F225" s="12" t="str">
        <f>Exclosure.data.RAW!F225</f>
        <v>WET</v>
      </c>
      <c r="G225" s="12" t="str">
        <f>Exclosure.data.RAW!G225</f>
        <v>P</v>
      </c>
      <c r="H225" s="22">
        <f>Exclosure.data.RAW!H225</f>
        <v>2</v>
      </c>
      <c r="I225" s="12" t="str">
        <f>Exclosure.data.RAW!I225</f>
        <v>OP</v>
      </c>
      <c r="J225" s="12" t="str">
        <f>Exclosure.data.RAW!J225</f>
        <v>H5</v>
      </c>
      <c r="K225" s="21">
        <f>Exclosure.data.RAW!K225</f>
        <v>959</v>
      </c>
      <c r="L225" s="75">
        <f>Exclosure.data.RAW!L225</f>
        <v>-2.3484879830000001</v>
      </c>
      <c r="M225" s="75">
        <f>Exclosure.data.RAW!M225</f>
        <v>34.050110019999998</v>
      </c>
      <c r="N225" s="19">
        <f>Exclosure.data.RAW!N225</f>
        <v>43008</v>
      </c>
      <c r="O225" s="19">
        <f>Exclosure.data.RAW!O225</f>
        <v>43082</v>
      </c>
      <c r="P225" s="22" t="str">
        <f>Exclosure.data.RAW!P225 &amp; ""</f>
        <v>74</v>
      </c>
      <c r="Q225" s="52" t="str">
        <f>Exclosure.data.RAW!Q225 &amp; ""</f>
        <v>512.073646972</v>
      </c>
      <c r="R225" s="52" t="str">
        <f>Exclosure.data.RAW!R225 &amp; ""</f>
        <v>2209.12892672</v>
      </c>
      <c r="S225" s="68" t="str">
        <f>Exclosure.data.RAW!S225</f>
        <v>Chr.ori</v>
      </c>
      <c r="T225" s="180" t="str">
        <f>Exclosure.data.RAW!T225 &amp; ""</f>
        <v>0</v>
      </c>
      <c r="U225" s="180" t="str">
        <f>Exclosure.data.RAW!U225 &amp; ""</f>
        <v>1</v>
      </c>
      <c r="V225" s="180" t="str">
        <f>Exclosure.data.RAW!V225 &amp; ""</f>
        <v>14</v>
      </c>
      <c r="W225" s="180" t="str">
        <f>Exclosure.data.RAW!W225 &amp; ""</f>
        <v>18</v>
      </c>
      <c r="X225" s="178" t="str">
        <f>Exclosure.data.RAW!Z225 &amp; ""</f>
        <v>2.4</v>
      </c>
      <c r="Y225" s="178" t="str">
        <f>Exclosure.data.RAW!AA225 &amp; ""</f>
        <v>4.2</v>
      </c>
      <c r="Z225" s="178" t="str">
        <f>Exclosure.data.RAW!AB225 &amp; ""</f>
        <v>60</v>
      </c>
      <c r="AA225" s="178" t="str">
        <f>Exclosure.data.RAW!AC225 &amp; ""</f>
        <v>72</v>
      </c>
      <c r="AB225" s="181" t="str">
        <f>Exclosure.data.RAW!AH225 &amp; ""</f>
        <v>6</v>
      </c>
      <c r="AC225" s="181" t="str">
        <f>Exclosure.data.RAW!AK225 &amp; ""</f>
        <v>2</v>
      </c>
      <c r="AD225" s="181">
        <f>Exclosure.data.RAW!BH225</f>
        <v>8</v>
      </c>
      <c r="AE225" s="181" t="str">
        <f>Exclosure.data.RAW!AN225 &amp; ""</f>
        <v>2.24</v>
      </c>
      <c r="AF225" s="181" t="str">
        <f>Exclosure.data.RAW!AO225 &amp; ""</f>
        <v/>
      </c>
      <c r="AG225" s="181" t="str">
        <f>Exclosure.data.RAW!AP225 &amp; ""</f>
        <v/>
      </c>
      <c r="AH225" s="181" t="str">
        <f>Exclosure.data.RAW!AQ225 &amp; ""</f>
        <v/>
      </c>
      <c r="AI225" s="181" t="str">
        <f>Exclosure.data.RAW!AR225 &amp; ""</f>
        <v>0.09</v>
      </c>
      <c r="AJ225" s="181" t="str">
        <f>Exclosure.data.RAW!AS225 &amp; ""</f>
        <v/>
      </c>
      <c r="AK225" s="181" t="str">
        <f>Exclosure.data.RAW!AT225 &amp; ""</f>
        <v/>
      </c>
      <c r="AL225" s="181" t="str">
        <f>Exclosure.data.RAW!AU225 &amp; ""</f>
        <v/>
      </c>
      <c r="AM225" s="181" t="str">
        <f>Exclosure.data.RAW!AV225 &amp; ""</f>
        <v>2.03</v>
      </c>
      <c r="AN225" s="181" t="str">
        <f>Exclosure.data.RAW!AW225 &amp; ""</f>
        <v/>
      </c>
      <c r="AO225" s="181" t="str">
        <f>Exclosure.data.RAW!AX225 &amp; ""</f>
        <v/>
      </c>
      <c r="AP225" s="181" t="str">
        <f>Exclosure.data.RAW!AY225 &amp; ""</f>
        <v/>
      </c>
      <c r="AQ225" s="181" t="str">
        <f>Exclosure.data.RAW!AZ225 &amp; ""</f>
        <v>0.05</v>
      </c>
      <c r="AR225" s="181" t="str">
        <f>Exclosure.data.RAW!BA225 &amp; ""</f>
        <v/>
      </c>
      <c r="AS225" s="181" t="str">
        <f>Exclosure.data.RAW!BB225 &amp; ""</f>
        <v/>
      </c>
      <c r="AT225" s="181" t="str">
        <f>Exclosure.data.RAW!BC225 &amp; ""</f>
        <v/>
      </c>
      <c r="AU225" s="54">
        <f>Exclosure.data.RAW!BD225</f>
        <v>2.2400000000000002</v>
      </c>
      <c r="AV225" s="54">
        <f>Exclosure.data.RAW!BE225</f>
        <v>0.09</v>
      </c>
      <c r="AW225" s="54">
        <f>Exclosure.data.RAW!BF225</f>
        <v>2.0299999999999998</v>
      </c>
      <c r="AX225" s="54">
        <f>Exclosure.data.RAW!BG225</f>
        <v>0.05</v>
      </c>
    </row>
    <row r="226" spans="1:50" x14ac:dyDescent="0.25">
      <c r="A226" s="12" t="str">
        <f>Exclosure.data.RAW!A226</f>
        <v>WET_P_3_EX_H5</v>
      </c>
      <c r="B226" s="4" t="str">
        <f>Exclosure.data.RAW!B226</f>
        <v>WET_P_3_H5</v>
      </c>
      <c r="C226" s="4" t="str">
        <f>Exclosure.data.RAW!C226</f>
        <v>WET_P</v>
      </c>
      <c r="D226" s="4" t="str">
        <f>Exclosure.data.RAW!D226</f>
        <v>WET_P_3</v>
      </c>
      <c r="E226" s="4" t="str">
        <f>Exclosure.data.RAW!E226</f>
        <v>Mwantimba</v>
      </c>
      <c r="F226" s="12" t="str">
        <f>Exclosure.data.RAW!F226</f>
        <v>WET</v>
      </c>
      <c r="G226" s="12" t="str">
        <f>Exclosure.data.RAW!G226</f>
        <v>P</v>
      </c>
      <c r="H226" s="22">
        <f>Exclosure.data.RAW!H226</f>
        <v>3</v>
      </c>
      <c r="I226" s="12" t="str">
        <f>Exclosure.data.RAW!I226</f>
        <v>EX</v>
      </c>
      <c r="J226" s="12" t="str">
        <f>Exclosure.data.RAW!J226</f>
        <v>H5</v>
      </c>
      <c r="K226" s="21">
        <f>Exclosure.data.RAW!K226</f>
        <v>1022</v>
      </c>
      <c r="L226" s="75">
        <f>Exclosure.data.RAW!L226</f>
        <v>-2.3672930339999998</v>
      </c>
      <c r="M226" s="75">
        <f>Exclosure.data.RAW!M226</f>
        <v>34.062509034000001</v>
      </c>
      <c r="N226" s="19">
        <f>Exclosure.data.RAW!N226</f>
        <v>43008</v>
      </c>
      <c r="O226" s="19">
        <f>Exclosure.data.RAW!O226</f>
        <v>43082</v>
      </c>
      <c r="P226" s="22" t="str">
        <f>Exclosure.data.RAW!P226 &amp; ""</f>
        <v>74</v>
      </c>
      <c r="Q226" s="52" t="str">
        <f>Exclosure.data.RAW!Q226 &amp; ""</f>
        <v>512.073646972</v>
      </c>
      <c r="R226" s="52" t="str">
        <f>Exclosure.data.RAW!R226 &amp; ""</f>
        <v>1697.055279748</v>
      </c>
      <c r="S226" s="68" t="str">
        <f>Exclosure.data.RAW!S226</f>
        <v>Chr.ori</v>
      </c>
      <c r="T226" s="180" t="str">
        <f>Exclosure.data.RAW!T226 &amp; ""</f>
        <v>1</v>
      </c>
      <c r="U226" s="180" t="str">
        <f>Exclosure.data.RAW!U226 &amp; ""</f>
        <v>1.3</v>
      </c>
      <c r="V226" s="180" t="str">
        <f>Exclosure.data.RAW!V226 &amp; ""</f>
        <v>44</v>
      </c>
      <c r="W226" s="180" t="str">
        <f>Exclosure.data.RAW!W226 &amp; ""</f>
        <v>55</v>
      </c>
      <c r="X226" s="178" t="str">
        <f>Exclosure.data.RAW!Z226 &amp; ""</f>
        <v>2</v>
      </c>
      <c r="Y226" s="178" t="str">
        <f>Exclosure.data.RAW!AA226 &amp; ""</f>
        <v>4.8</v>
      </c>
      <c r="Z226" s="178" t="str">
        <f>Exclosure.data.RAW!AB226 &amp; ""</f>
        <v>85</v>
      </c>
      <c r="AA226" s="178" t="str">
        <f>Exclosure.data.RAW!AC226 &amp; ""</f>
        <v>97</v>
      </c>
      <c r="AB226" s="181" t="str">
        <f>Exclosure.data.RAW!AH226 &amp; ""</f>
        <v>14</v>
      </c>
      <c r="AC226" s="181" t="str">
        <f>Exclosure.data.RAW!AK226 &amp; ""</f>
        <v>7</v>
      </c>
      <c r="AD226" s="181">
        <f>Exclosure.data.RAW!BH226</f>
        <v>21</v>
      </c>
      <c r="AE226" s="181" t="str">
        <f>Exclosure.data.RAW!AN226 &amp; ""</f>
        <v>1.96</v>
      </c>
      <c r="AF226" s="181" t="str">
        <f>Exclosure.data.RAW!AO226 &amp; ""</f>
        <v/>
      </c>
      <c r="AG226" s="181" t="str">
        <f>Exclosure.data.RAW!AP226 &amp; ""</f>
        <v/>
      </c>
      <c r="AH226" s="181" t="str">
        <f>Exclosure.data.RAW!AQ226 &amp; ""</f>
        <v/>
      </c>
      <c r="AI226" s="181" t="str">
        <f>Exclosure.data.RAW!AR226 &amp; ""</f>
        <v>0.33</v>
      </c>
      <c r="AJ226" s="181" t="str">
        <f>Exclosure.data.RAW!AS226 &amp; ""</f>
        <v/>
      </c>
      <c r="AK226" s="181" t="str">
        <f>Exclosure.data.RAW!AT226 &amp; ""</f>
        <v/>
      </c>
      <c r="AL226" s="181" t="str">
        <f>Exclosure.data.RAW!AU226 &amp; ""</f>
        <v/>
      </c>
      <c r="AM226" s="181" t="str">
        <f>Exclosure.data.RAW!AV226 &amp; ""</f>
        <v>1.72</v>
      </c>
      <c r="AN226" s="181" t="str">
        <f>Exclosure.data.RAW!AW226 &amp; ""</f>
        <v/>
      </c>
      <c r="AO226" s="181" t="str">
        <f>Exclosure.data.RAW!AX226 &amp; ""</f>
        <v/>
      </c>
      <c r="AP226" s="181" t="str">
        <f>Exclosure.data.RAW!AY226 &amp; ""</f>
        <v/>
      </c>
      <c r="AQ226" s="181" t="str">
        <f>Exclosure.data.RAW!AZ226 &amp; ""</f>
        <v>0.04</v>
      </c>
      <c r="AR226" s="181" t="str">
        <f>Exclosure.data.RAW!BA226 &amp; ""</f>
        <v/>
      </c>
      <c r="AS226" s="181" t="str">
        <f>Exclosure.data.RAW!BB226 &amp; ""</f>
        <v/>
      </c>
      <c r="AT226" s="181" t="str">
        <f>Exclosure.data.RAW!BC226 &amp; ""</f>
        <v/>
      </c>
      <c r="AU226" s="54">
        <f>Exclosure.data.RAW!BD226</f>
        <v>1.96</v>
      </c>
      <c r="AV226" s="54">
        <f>Exclosure.data.RAW!BE226</f>
        <v>0.33</v>
      </c>
      <c r="AW226" s="54">
        <f>Exclosure.data.RAW!BF226</f>
        <v>1.72</v>
      </c>
      <c r="AX226" s="54">
        <f>Exclosure.data.RAW!BG226</f>
        <v>0.04</v>
      </c>
    </row>
    <row r="227" spans="1:50" x14ac:dyDescent="0.25">
      <c r="A227" s="12" t="str">
        <f>Exclosure.data.RAW!A227</f>
        <v>WET_P_3_OP_H5</v>
      </c>
      <c r="B227" s="4" t="str">
        <f>Exclosure.data.RAW!B227</f>
        <v>WET_P_3_H5</v>
      </c>
      <c r="C227" s="4" t="str">
        <f>Exclosure.data.RAW!C227</f>
        <v>WET_P</v>
      </c>
      <c r="D227" s="4" t="str">
        <f>Exclosure.data.RAW!D227</f>
        <v>WET_P_3</v>
      </c>
      <c r="E227" s="4" t="str">
        <f>Exclosure.data.RAW!E227</f>
        <v>Mwantimba</v>
      </c>
      <c r="F227" s="12" t="str">
        <f>Exclosure.data.RAW!F227</f>
        <v>WET</v>
      </c>
      <c r="G227" s="12" t="str">
        <f>Exclosure.data.RAW!G227</f>
        <v>P</v>
      </c>
      <c r="H227" s="22">
        <f>Exclosure.data.RAW!H227</f>
        <v>3</v>
      </c>
      <c r="I227" s="12" t="str">
        <f>Exclosure.data.RAW!I227</f>
        <v>OP</v>
      </c>
      <c r="J227" s="12" t="str">
        <f>Exclosure.data.RAW!J227</f>
        <v>H5</v>
      </c>
      <c r="K227" s="21">
        <f>Exclosure.data.RAW!K227</f>
        <v>1022</v>
      </c>
      <c r="L227" s="75">
        <f>Exclosure.data.RAW!L227</f>
        <v>-2.3672930339999998</v>
      </c>
      <c r="M227" s="75">
        <f>Exclosure.data.RAW!M227</f>
        <v>34.062509034000001</v>
      </c>
      <c r="N227" s="19">
        <f>Exclosure.data.RAW!N227</f>
        <v>43008</v>
      </c>
      <c r="O227" s="19">
        <f>Exclosure.data.RAW!O227</f>
        <v>43082</v>
      </c>
      <c r="P227" s="22" t="str">
        <f>Exclosure.data.RAW!P227 &amp; ""</f>
        <v>74</v>
      </c>
      <c r="Q227" s="52" t="str">
        <f>Exclosure.data.RAW!Q227 &amp; ""</f>
        <v>512.073646972</v>
      </c>
      <c r="R227" s="52" t="str">
        <f>Exclosure.data.RAW!R227 &amp; ""</f>
        <v>2209.12892672</v>
      </c>
      <c r="S227" s="68" t="str">
        <f>Exclosure.data.RAW!S227</f>
        <v>Chr.ori</v>
      </c>
      <c r="T227" s="180" t="str">
        <f>Exclosure.data.RAW!T227 &amp; ""</f>
        <v>1.5</v>
      </c>
      <c r="U227" s="180" t="str">
        <f>Exclosure.data.RAW!U227 &amp; ""</f>
        <v>1.8</v>
      </c>
      <c r="V227" s="180" t="str">
        <f>Exclosure.data.RAW!V227 &amp; ""</f>
        <v>25</v>
      </c>
      <c r="W227" s="180" t="str">
        <f>Exclosure.data.RAW!W227 &amp; ""</f>
        <v>45</v>
      </c>
      <c r="X227" s="178" t="str">
        <f>Exclosure.data.RAW!Z227 &amp; ""</f>
        <v>2</v>
      </c>
      <c r="Y227" s="178" t="str">
        <f>Exclosure.data.RAW!AA227 &amp; ""</f>
        <v>2.4</v>
      </c>
      <c r="Z227" s="178" t="str">
        <f>Exclosure.data.RAW!AB227 &amp; ""</f>
        <v>68</v>
      </c>
      <c r="AA227" s="178" t="str">
        <f>Exclosure.data.RAW!AC227 &amp; ""</f>
        <v>75</v>
      </c>
      <c r="AB227" s="181" t="str">
        <f>Exclosure.data.RAW!AH227 &amp; ""</f>
        <v>14.89</v>
      </c>
      <c r="AC227" s="181" t="str">
        <f>Exclosure.data.RAW!AK227 &amp; ""</f>
        <v>2</v>
      </c>
      <c r="AD227" s="181">
        <f>Exclosure.data.RAW!BH227</f>
        <v>16.89</v>
      </c>
      <c r="AE227" s="181" t="str">
        <f>Exclosure.data.RAW!AN227 &amp; ""</f>
        <v/>
      </c>
      <c r="AF227" s="181" t="str">
        <f>Exclosure.data.RAW!AO227 &amp; ""</f>
        <v/>
      </c>
      <c r="AG227" s="181" t="str">
        <f>Exclosure.data.RAW!AP227 &amp; ""</f>
        <v/>
      </c>
      <c r="AH227" s="181" t="str">
        <f>Exclosure.data.RAW!AQ227 &amp; ""</f>
        <v/>
      </c>
      <c r="AI227" s="181" t="str">
        <f>Exclosure.data.RAW!AR227 &amp; ""</f>
        <v/>
      </c>
      <c r="AJ227" s="181" t="str">
        <f>Exclosure.data.RAW!AS227 &amp; ""</f>
        <v/>
      </c>
      <c r="AK227" s="181" t="str">
        <f>Exclosure.data.RAW!AT227 &amp; ""</f>
        <v/>
      </c>
      <c r="AL227" s="181" t="str">
        <f>Exclosure.data.RAW!AU227 &amp; ""</f>
        <v/>
      </c>
      <c r="AM227" s="181" t="str">
        <f>Exclosure.data.RAW!AV227 &amp; ""</f>
        <v>2.07</v>
      </c>
      <c r="AN227" s="181" t="str">
        <f>Exclosure.data.RAW!AW227 &amp; ""</f>
        <v/>
      </c>
      <c r="AO227" s="181" t="str">
        <f>Exclosure.data.RAW!AX227 &amp; ""</f>
        <v/>
      </c>
      <c r="AP227" s="181" t="str">
        <f>Exclosure.data.RAW!AY227 &amp; ""</f>
        <v/>
      </c>
      <c r="AQ227" s="181" t="str">
        <f>Exclosure.data.RAW!AZ227 &amp; ""</f>
        <v>0.14</v>
      </c>
      <c r="AR227" s="181" t="str">
        <f>Exclosure.data.RAW!BA227 &amp; ""</f>
        <v/>
      </c>
      <c r="AS227" s="181" t="str">
        <f>Exclosure.data.RAW!BB227 &amp; ""</f>
        <v/>
      </c>
      <c r="AT227" s="181" t="str">
        <f>Exclosure.data.RAW!BC227 &amp; ""</f>
        <v/>
      </c>
      <c r="AU227" s="54" t="str">
        <f>Exclosure.data.RAW!BD227</f>
        <v/>
      </c>
      <c r="AV227" s="54" t="str">
        <f>Exclosure.data.RAW!BE227</f>
        <v/>
      </c>
      <c r="AW227" s="54">
        <f>Exclosure.data.RAW!BF227</f>
        <v>2.0699999999999998</v>
      </c>
      <c r="AX227" s="54">
        <f>Exclosure.data.RAW!BG227</f>
        <v>0.14000000000000001</v>
      </c>
    </row>
    <row r="228" spans="1:50" x14ac:dyDescent="0.25">
      <c r="A228" s="12" t="str">
        <f>Exclosure.data.RAW!A228</f>
        <v>WET_P_4_EX_H5</v>
      </c>
      <c r="B228" s="4" t="str">
        <f>Exclosure.data.RAW!B228</f>
        <v>WET_P_4_H5</v>
      </c>
      <c r="C228" s="4" t="str">
        <f>Exclosure.data.RAW!C228</f>
        <v>WET_P</v>
      </c>
      <c r="D228" s="4" t="str">
        <f>Exclosure.data.RAW!D228</f>
        <v>WET_P_4</v>
      </c>
      <c r="E228" s="4" t="str">
        <f>Exclosure.data.RAW!E228</f>
        <v>Mwantimba</v>
      </c>
      <c r="F228" s="12" t="str">
        <f>Exclosure.data.RAW!F228</f>
        <v>WET</v>
      </c>
      <c r="G228" s="12" t="str">
        <f>Exclosure.data.RAW!G228</f>
        <v>P</v>
      </c>
      <c r="H228" s="22">
        <f>Exclosure.data.RAW!H228</f>
        <v>4</v>
      </c>
      <c r="I228" s="12" t="str">
        <f>Exclosure.data.RAW!I228</f>
        <v>EX</v>
      </c>
      <c r="J228" s="12" t="str">
        <f>Exclosure.data.RAW!J228</f>
        <v>H5</v>
      </c>
      <c r="K228" s="21">
        <f>Exclosure.data.RAW!K228</f>
        <v>1020</v>
      </c>
      <c r="L228" s="75">
        <f>Exclosure.data.RAW!L228</f>
        <v>-2.3685700170000001</v>
      </c>
      <c r="M228" s="75">
        <f>Exclosure.data.RAW!M228</f>
        <v>34.062585980000001</v>
      </c>
      <c r="N228" s="19">
        <f>Exclosure.data.RAW!N228</f>
        <v>43008</v>
      </c>
      <c r="O228" s="19">
        <f>Exclosure.data.RAW!O228</f>
        <v>43082</v>
      </c>
      <c r="P228" s="22" t="str">
        <f>Exclosure.data.RAW!P228 &amp; ""</f>
        <v>74</v>
      </c>
      <c r="Q228" s="52" t="str">
        <f>Exclosure.data.RAW!Q228 &amp; ""</f>
        <v>512.073646972</v>
      </c>
      <c r="R228" s="52" t="str">
        <f>Exclosure.data.RAW!R228 &amp; ""</f>
        <v>1613.239546672</v>
      </c>
      <c r="S228" s="68" t="str">
        <f>Exclosure.data.RAW!S228</f>
        <v>Chr.ori</v>
      </c>
      <c r="T228" s="180" t="str">
        <f>Exclosure.data.RAW!T228 &amp; ""</f>
        <v>1</v>
      </c>
      <c r="U228" s="180" t="str">
        <f>Exclosure.data.RAW!U228 &amp; ""</f>
        <v>1.2</v>
      </c>
      <c r="V228" s="180" t="str">
        <f>Exclosure.data.RAW!V228 &amp; ""</f>
        <v>18</v>
      </c>
      <c r="W228" s="180" t="str">
        <f>Exclosure.data.RAW!W228 &amp; ""</f>
        <v>26</v>
      </c>
      <c r="X228" s="178" t="str">
        <f>Exclosure.data.RAW!Z228 &amp; ""</f>
        <v>3.5</v>
      </c>
      <c r="Y228" s="178" t="str">
        <f>Exclosure.data.RAW!AA228 &amp; ""</f>
        <v>27.1</v>
      </c>
      <c r="Z228" s="178" t="str">
        <f>Exclosure.data.RAW!AB228 &amp; ""</f>
        <v>55</v>
      </c>
      <c r="AA228" s="178" t="str">
        <f>Exclosure.data.RAW!AC228 &amp; ""</f>
        <v>85</v>
      </c>
      <c r="AB228" s="181" t="str">
        <f>Exclosure.data.RAW!AH228 &amp; ""</f>
        <v>21.78</v>
      </c>
      <c r="AC228" s="181" t="str">
        <f>Exclosure.data.RAW!AK228 &amp; ""</f>
        <v>34.47</v>
      </c>
      <c r="AD228" s="181">
        <f>Exclosure.data.RAW!BH228</f>
        <v>56.25</v>
      </c>
      <c r="AE228" s="181" t="str">
        <f>Exclosure.data.RAW!AN228 &amp; ""</f>
        <v/>
      </c>
      <c r="AF228" s="181" t="str">
        <f>Exclosure.data.RAW!AO228 &amp; ""</f>
        <v/>
      </c>
      <c r="AG228" s="181" t="str">
        <f>Exclosure.data.RAW!AP228 &amp; ""</f>
        <v/>
      </c>
      <c r="AH228" s="181" t="str">
        <f>Exclosure.data.RAW!AQ228 &amp; ""</f>
        <v/>
      </c>
      <c r="AI228" s="181" t="str">
        <f>Exclosure.data.RAW!AR228 &amp; ""</f>
        <v/>
      </c>
      <c r="AJ228" s="181" t="str">
        <f>Exclosure.data.RAW!AS228 &amp; ""</f>
        <v/>
      </c>
      <c r="AK228" s="181" t="str">
        <f>Exclosure.data.RAW!AT228 &amp; ""</f>
        <v/>
      </c>
      <c r="AL228" s="181" t="str">
        <f>Exclosure.data.RAW!AU228 &amp; ""</f>
        <v/>
      </c>
      <c r="AM228" s="181" t="str">
        <f>Exclosure.data.RAW!AV228 &amp; ""</f>
        <v/>
      </c>
      <c r="AN228" s="181" t="str">
        <f>Exclosure.data.RAW!AW228 &amp; ""</f>
        <v/>
      </c>
      <c r="AO228" s="181" t="str">
        <f>Exclosure.data.RAW!AX228 &amp; ""</f>
        <v/>
      </c>
      <c r="AP228" s="181" t="str">
        <f>Exclosure.data.RAW!AY228 &amp; ""</f>
        <v/>
      </c>
      <c r="AQ228" s="181" t="str">
        <f>Exclosure.data.RAW!AZ228 &amp; ""</f>
        <v/>
      </c>
      <c r="AR228" s="181" t="str">
        <f>Exclosure.data.RAW!BA228 &amp; ""</f>
        <v/>
      </c>
      <c r="AS228" s="181" t="str">
        <f>Exclosure.data.RAW!BB228 &amp; ""</f>
        <v/>
      </c>
      <c r="AT228" s="181" t="str">
        <f>Exclosure.data.RAW!BC228 &amp; ""</f>
        <v/>
      </c>
      <c r="AU228" s="54" t="str">
        <f>Exclosure.data.RAW!BD228</f>
        <v/>
      </c>
      <c r="AV228" s="54" t="str">
        <f>Exclosure.data.RAW!BE228</f>
        <v/>
      </c>
      <c r="AW228" s="54" t="str">
        <f>Exclosure.data.RAW!BF228</f>
        <v/>
      </c>
      <c r="AX228" s="54" t="str">
        <f>Exclosure.data.RAW!BG228</f>
        <v/>
      </c>
    </row>
    <row r="229" spans="1:50" x14ac:dyDescent="0.25">
      <c r="A229" s="12" t="str">
        <f>Exclosure.data.RAW!A229</f>
        <v>WET_P_4_OP_H5</v>
      </c>
      <c r="B229" s="4" t="str">
        <f>Exclosure.data.RAW!B229</f>
        <v>WET_P_4_H5</v>
      </c>
      <c r="C229" s="4" t="str">
        <f>Exclosure.data.RAW!C229</f>
        <v>WET_P</v>
      </c>
      <c r="D229" s="4" t="str">
        <f>Exclosure.data.RAW!D229</f>
        <v>WET_P_4</v>
      </c>
      <c r="E229" s="4" t="str">
        <f>Exclosure.data.RAW!E229</f>
        <v>Mwantimba</v>
      </c>
      <c r="F229" s="12" t="str">
        <f>Exclosure.data.RAW!F229</f>
        <v>WET</v>
      </c>
      <c r="G229" s="12" t="str">
        <f>Exclosure.data.RAW!G229</f>
        <v>P</v>
      </c>
      <c r="H229" s="22">
        <f>Exclosure.data.RAW!H229</f>
        <v>4</v>
      </c>
      <c r="I229" s="12" t="str">
        <f>Exclosure.data.RAW!I229</f>
        <v>OP</v>
      </c>
      <c r="J229" s="12" t="str">
        <f>Exclosure.data.RAW!J229</f>
        <v>H5</v>
      </c>
      <c r="K229" s="21">
        <f>Exclosure.data.RAW!K229</f>
        <v>1020</v>
      </c>
      <c r="L229" s="75">
        <f>Exclosure.data.RAW!L229</f>
        <v>-2.3685700170000001</v>
      </c>
      <c r="M229" s="75">
        <f>Exclosure.data.RAW!M229</f>
        <v>34.062585980000001</v>
      </c>
      <c r="N229" s="19">
        <f>Exclosure.data.RAW!N229</f>
        <v>43008</v>
      </c>
      <c r="O229" s="19">
        <f>Exclosure.data.RAW!O229</f>
        <v>43082</v>
      </c>
      <c r="P229" s="22" t="str">
        <f>Exclosure.data.RAW!P229 &amp; ""</f>
        <v>74</v>
      </c>
      <c r="Q229" s="52" t="str">
        <f>Exclosure.data.RAW!Q229 &amp; ""</f>
        <v>512.073646972</v>
      </c>
      <c r="R229" s="52" t="str">
        <f>Exclosure.data.RAW!R229 &amp; ""</f>
        <v>2125.313193644</v>
      </c>
      <c r="S229" s="68" t="str">
        <f>Exclosure.data.RAW!S229</f>
        <v>Chr.ori</v>
      </c>
      <c r="T229" s="180" t="str">
        <f>Exclosure.data.RAW!T229 &amp; ""</f>
        <v>1</v>
      </c>
      <c r="U229" s="180" t="str">
        <f>Exclosure.data.RAW!U229 &amp; ""</f>
        <v>2.4</v>
      </c>
      <c r="V229" s="180" t="str">
        <f>Exclosure.data.RAW!V229 &amp; ""</f>
        <v>37</v>
      </c>
      <c r="W229" s="180" t="str">
        <f>Exclosure.data.RAW!W229 &amp; ""</f>
        <v>30</v>
      </c>
      <c r="X229" s="178" t="str">
        <f>Exclosure.data.RAW!Z229 &amp; ""</f>
        <v>1.5</v>
      </c>
      <c r="Y229" s="178" t="str">
        <f>Exclosure.data.RAW!AA229 &amp; ""</f>
        <v>4.3</v>
      </c>
      <c r="Z229" s="178" t="str">
        <f>Exclosure.data.RAW!AB229 &amp; ""</f>
        <v>55</v>
      </c>
      <c r="AA229" s="178" t="str">
        <f>Exclosure.data.RAW!AC229 &amp; ""</f>
        <v>65</v>
      </c>
      <c r="AB229" s="181" t="str">
        <f>Exclosure.data.RAW!AH229 &amp; ""</f>
        <v>6</v>
      </c>
      <c r="AC229" s="181" t="str">
        <f>Exclosure.data.RAW!AK229 &amp; ""</f>
        <v>9</v>
      </c>
      <c r="AD229" s="181">
        <f>Exclosure.data.RAW!BH229</f>
        <v>15</v>
      </c>
      <c r="AE229" s="181" t="str">
        <f>Exclosure.data.RAW!AN229 &amp; ""</f>
        <v>2.17</v>
      </c>
      <c r="AF229" s="181" t="str">
        <f>Exclosure.data.RAW!AO229 &amp; ""</f>
        <v/>
      </c>
      <c r="AG229" s="181" t="str">
        <f>Exclosure.data.RAW!AP229 &amp; ""</f>
        <v/>
      </c>
      <c r="AH229" s="181" t="str">
        <f>Exclosure.data.RAW!AQ229 &amp; ""</f>
        <v/>
      </c>
      <c r="AI229" s="181" t="str">
        <f>Exclosure.data.RAW!AR229 &amp; ""</f>
        <v>0.07</v>
      </c>
      <c r="AJ229" s="181" t="str">
        <f>Exclosure.data.RAW!AS229 &amp; ""</f>
        <v/>
      </c>
      <c r="AK229" s="181" t="str">
        <f>Exclosure.data.RAW!AT229 &amp; ""</f>
        <v/>
      </c>
      <c r="AL229" s="181" t="str">
        <f>Exclosure.data.RAW!AU229 &amp; ""</f>
        <v/>
      </c>
      <c r="AM229" s="181" t="str">
        <f>Exclosure.data.RAW!AV229 &amp; ""</f>
        <v>2.1</v>
      </c>
      <c r="AN229" s="181" t="str">
        <f>Exclosure.data.RAW!AW229 &amp; ""</f>
        <v/>
      </c>
      <c r="AO229" s="181" t="str">
        <f>Exclosure.data.RAW!AX229 &amp; ""</f>
        <v/>
      </c>
      <c r="AP229" s="181" t="str">
        <f>Exclosure.data.RAW!AY229 &amp; ""</f>
        <v/>
      </c>
      <c r="AQ229" s="181" t="str">
        <f>Exclosure.data.RAW!AZ229 &amp; ""</f>
        <v>0.21</v>
      </c>
      <c r="AR229" s="181" t="str">
        <f>Exclosure.data.RAW!BA229 &amp; ""</f>
        <v/>
      </c>
      <c r="AS229" s="181" t="str">
        <f>Exclosure.data.RAW!BB229 &amp; ""</f>
        <v/>
      </c>
      <c r="AT229" s="181" t="str">
        <f>Exclosure.data.RAW!BC229 &amp; ""</f>
        <v/>
      </c>
      <c r="AU229" s="54">
        <f>Exclosure.data.RAW!BD229</f>
        <v>2.17</v>
      </c>
      <c r="AV229" s="54">
        <f>Exclosure.data.RAW!BE229</f>
        <v>7.0000000000000007E-2</v>
      </c>
      <c r="AW229" s="54">
        <f>Exclosure.data.RAW!BF229</f>
        <v>2.1</v>
      </c>
      <c r="AX229" s="54">
        <f>Exclosure.data.RAW!BG229</f>
        <v>0.21</v>
      </c>
    </row>
    <row r="230" spans="1:50" x14ac:dyDescent="0.25">
      <c r="A230" s="12" t="str">
        <f>Exclosure.data.RAW!A230</f>
        <v>DRY_W_1_EX_H5</v>
      </c>
      <c r="B230" s="4" t="str">
        <f>Exclosure.data.RAW!B230</f>
        <v>DRY_W_1_H5</v>
      </c>
      <c r="C230" s="4" t="str">
        <f>Exclosure.data.RAW!C230</f>
        <v>DRY_W</v>
      </c>
      <c r="D230" s="4" t="str">
        <f>Exclosure.data.RAW!D230</f>
        <v>DRY_W_1</v>
      </c>
      <c r="E230" s="4" t="str">
        <f>Exclosure.data.RAW!E230</f>
        <v>Maswa</v>
      </c>
      <c r="F230" s="12" t="str">
        <f>Exclosure.data.RAW!F230</f>
        <v>DRY</v>
      </c>
      <c r="G230" s="12" t="str">
        <f>Exclosure.data.RAW!G230</f>
        <v>W</v>
      </c>
      <c r="H230" s="22">
        <f>Exclosure.data.RAW!H230</f>
        <v>1</v>
      </c>
      <c r="I230" s="12" t="str">
        <f>Exclosure.data.RAW!I230</f>
        <v>EX</v>
      </c>
      <c r="J230" s="12" t="str">
        <f>Exclosure.data.RAW!J230</f>
        <v>H5</v>
      </c>
      <c r="K230" s="21">
        <f>Exclosure.data.RAW!K230</f>
        <v>995</v>
      </c>
      <c r="L230" s="75">
        <f>Exclosure.data.RAW!L230</f>
        <v>-3.2993320000000002</v>
      </c>
      <c r="M230" s="75">
        <f>Exclosure.data.RAW!M230</f>
        <v>34.848457965999998</v>
      </c>
      <c r="N230" s="19">
        <f>Exclosure.data.RAW!N230</f>
        <v>43006</v>
      </c>
      <c r="O230" s="19">
        <f>Exclosure.data.RAW!O230</f>
        <v>43080</v>
      </c>
      <c r="P230" s="22" t="str">
        <f>Exclosure.data.RAW!P230 &amp; ""</f>
        <v>74</v>
      </c>
      <c r="Q230" s="52" t="str">
        <f>Exclosure.data.RAW!Q230 &amp; ""</f>
        <v>151.073646283</v>
      </c>
      <c r="R230" s="52" t="str">
        <f>Exclosure.data.RAW!R230 &amp; ""</f>
        <v>1044.219246798</v>
      </c>
      <c r="S230" s="68" t="str">
        <f>Exclosure.data.RAW!S230</f>
        <v>Cyn.dac</v>
      </c>
      <c r="T230" s="180" t="str">
        <f>Exclosure.data.RAW!T230 &amp; ""</f>
        <v>3.5</v>
      </c>
      <c r="U230" s="180" t="str">
        <f>Exclosure.data.RAW!U230 &amp; ""</f>
        <v>9.8</v>
      </c>
      <c r="V230" s="180" t="str">
        <f>Exclosure.data.RAW!V230 &amp; ""</f>
        <v>5</v>
      </c>
      <c r="W230" s="180" t="str">
        <f>Exclosure.data.RAW!W230 &amp; ""</f>
        <v>32</v>
      </c>
      <c r="X230" s="178" t="str">
        <f>Exclosure.data.RAW!Z230 &amp; ""</f>
        <v>2.5</v>
      </c>
      <c r="Y230" s="178" t="str">
        <f>Exclosure.data.RAW!AA230 &amp; ""</f>
        <v>4.2</v>
      </c>
      <c r="Z230" s="178" t="str">
        <f>Exclosure.data.RAW!AB230 &amp; ""</f>
        <v>15</v>
      </c>
      <c r="AA230" s="178" t="str">
        <f>Exclosure.data.RAW!AC230 &amp; ""</f>
        <v>20</v>
      </c>
      <c r="AB230" s="181" t="str">
        <f>Exclosure.data.RAW!AH230 &amp; ""</f>
        <v>7.7</v>
      </c>
      <c r="AC230" s="181" t="str">
        <f>Exclosure.data.RAW!AK230 &amp; ""</f>
        <v>22</v>
      </c>
      <c r="AD230" s="181">
        <f>Exclosure.data.RAW!BH230</f>
        <v>29.7</v>
      </c>
      <c r="AE230" s="181" t="str">
        <f>Exclosure.data.RAW!AN230 &amp; ""</f>
        <v/>
      </c>
      <c r="AF230" s="181" t="str">
        <f>Exclosure.data.RAW!AO230 &amp; ""</f>
        <v/>
      </c>
      <c r="AG230" s="181" t="str">
        <f>Exclosure.data.RAW!AP230 &amp; ""</f>
        <v/>
      </c>
      <c r="AH230" s="181" t="str">
        <f>Exclosure.data.RAW!AQ230 &amp; ""</f>
        <v/>
      </c>
      <c r="AI230" s="181" t="str">
        <f>Exclosure.data.RAW!AR230 &amp; ""</f>
        <v/>
      </c>
      <c r="AJ230" s="181" t="str">
        <f>Exclosure.data.RAW!AS230 &amp; ""</f>
        <v/>
      </c>
      <c r="AK230" s="181" t="str">
        <f>Exclosure.data.RAW!AT230 &amp; ""</f>
        <v/>
      </c>
      <c r="AL230" s="181" t="str">
        <f>Exclosure.data.RAW!AU230 &amp; ""</f>
        <v/>
      </c>
      <c r="AM230" s="181" t="str">
        <f>Exclosure.data.RAW!AV230 &amp; ""</f>
        <v>2.14</v>
      </c>
      <c r="AN230" s="181" t="str">
        <f>Exclosure.data.RAW!AW230 &amp; ""</f>
        <v/>
      </c>
      <c r="AO230" s="181" t="str">
        <f>Exclosure.data.RAW!AX230 &amp; ""</f>
        <v/>
      </c>
      <c r="AP230" s="181" t="str">
        <f>Exclosure.data.RAW!AY230 &amp; ""</f>
        <v/>
      </c>
      <c r="AQ230" s="181" t="str">
        <f>Exclosure.data.RAW!AZ230 &amp; ""</f>
        <v>0.26</v>
      </c>
      <c r="AR230" s="181" t="str">
        <f>Exclosure.data.RAW!BA230 &amp; ""</f>
        <v/>
      </c>
      <c r="AS230" s="181" t="str">
        <f>Exclosure.data.RAW!BB230 &amp; ""</f>
        <v/>
      </c>
      <c r="AT230" s="181" t="str">
        <f>Exclosure.data.RAW!BC230 &amp; ""</f>
        <v/>
      </c>
      <c r="AU230" s="54" t="str">
        <f>Exclosure.data.RAW!BD230</f>
        <v/>
      </c>
      <c r="AV230" s="54" t="str">
        <f>Exclosure.data.RAW!BE230</f>
        <v/>
      </c>
      <c r="AW230" s="54">
        <f>Exclosure.data.RAW!BF230</f>
        <v>2.14</v>
      </c>
      <c r="AX230" s="54">
        <f>Exclosure.data.RAW!BG230</f>
        <v>0.26</v>
      </c>
    </row>
    <row r="231" spans="1:50" x14ac:dyDescent="0.25">
      <c r="A231" s="12" t="str">
        <f>Exclosure.data.RAW!A231</f>
        <v>DRY_W_1_EX2_H5</v>
      </c>
      <c r="B231" s="4" t="str">
        <f>Exclosure.data.RAW!B231</f>
        <v>DRY_W_1_H5</v>
      </c>
      <c r="C231" s="4" t="str">
        <f>Exclosure.data.RAW!C231</f>
        <v>DRY_W</v>
      </c>
      <c r="D231" s="4" t="str">
        <f>Exclosure.data.RAW!D231</f>
        <v>DRY_W_1</v>
      </c>
      <c r="E231" s="4" t="str">
        <f>Exclosure.data.RAW!E231</f>
        <v>Maswa</v>
      </c>
      <c r="F231" s="12" t="str">
        <f>Exclosure.data.RAW!F231</f>
        <v>DRY</v>
      </c>
      <c r="G231" s="12" t="str">
        <f>Exclosure.data.RAW!G231</f>
        <v>W</v>
      </c>
      <c r="H231" s="22">
        <f>Exclosure.data.RAW!H231</f>
        <v>1</v>
      </c>
      <c r="I231" s="12" t="str">
        <f>Exclosure.data.RAW!I231</f>
        <v>EX2</v>
      </c>
      <c r="J231" s="12" t="str">
        <f>Exclosure.data.RAW!J231</f>
        <v>H5</v>
      </c>
      <c r="K231" s="21">
        <f>Exclosure.data.RAW!K231</f>
        <v>995</v>
      </c>
      <c r="L231" s="75">
        <f>Exclosure.data.RAW!L231</f>
        <v>-3.2993320000000002</v>
      </c>
      <c r="M231" s="75">
        <f>Exclosure.data.RAW!M231</f>
        <v>34.848457965999998</v>
      </c>
      <c r="N231" s="19">
        <f>Exclosure.data.RAW!N231</f>
        <v>43006</v>
      </c>
      <c r="O231" s="19">
        <f>Exclosure.data.RAW!O231</f>
        <v>43080</v>
      </c>
      <c r="P231" s="22" t="str">
        <f>Exclosure.data.RAW!P231 &amp; ""</f>
        <v>74</v>
      </c>
      <c r="Q231" s="52" t="str">
        <f>Exclosure.data.RAW!Q231 &amp; ""</f>
        <v>151.073646283</v>
      </c>
      <c r="R231" s="52" t="str">
        <f>Exclosure.data.RAW!R231 &amp; ""</f>
        <v>1195.292893081</v>
      </c>
      <c r="S231" s="68" t="str">
        <f>Exclosure.data.RAW!S231</f>
        <v>Cyn.dac</v>
      </c>
      <c r="T231" s="180" t="str">
        <f>Exclosure.data.RAW!T231 &amp; ""</f>
        <v>2.5</v>
      </c>
      <c r="U231" s="180" t="str">
        <f>Exclosure.data.RAW!U231 &amp; ""</f>
        <v>2.2</v>
      </c>
      <c r="V231" s="180" t="str">
        <f>Exclosure.data.RAW!V231 &amp; ""</f>
        <v>9</v>
      </c>
      <c r="W231" s="180" t="str">
        <f>Exclosure.data.RAW!W231 &amp; ""</f>
        <v>12</v>
      </c>
      <c r="X231" s="178" t="str">
        <f>Exclosure.data.RAW!Z231 &amp; ""</f>
        <v>3</v>
      </c>
      <c r="Y231" s="178" t="str">
        <f>Exclosure.data.RAW!AA231 &amp; ""</f>
        <v>10.3</v>
      </c>
      <c r="Z231" s="178" t="str">
        <f>Exclosure.data.RAW!AB231 &amp; ""</f>
        <v>15</v>
      </c>
      <c r="AA231" s="178" t="str">
        <f>Exclosure.data.RAW!AC231 &amp; ""</f>
        <v>60</v>
      </c>
      <c r="AB231" s="181" t="str">
        <f>Exclosure.data.RAW!AH231 &amp; ""</f>
        <v>11.96</v>
      </c>
      <c r="AC231" s="181" t="str">
        <f>Exclosure.data.RAW!AK231 &amp; ""</f>
        <v>2</v>
      </c>
      <c r="AD231" s="181">
        <f>Exclosure.data.RAW!BH231</f>
        <v>13.96</v>
      </c>
      <c r="AE231" s="181" t="str">
        <f>Exclosure.data.RAW!AN231 &amp; ""</f>
        <v>0.23</v>
      </c>
      <c r="AF231" s="181" t="str">
        <f>Exclosure.data.RAW!AO231 &amp; ""</f>
        <v/>
      </c>
      <c r="AG231" s="181" t="str">
        <f>Exclosure.data.RAW!AP231 &amp; ""</f>
        <v/>
      </c>
      <c r="AH231" s="181" t="str">
        <f>Exclosure.data.RAW!AQ231 &amp; ""</f>
        <v/>
      </c>
      <c r="AI231" s="181" t="str">
        <f>Exclosure.data.RAW!AR231 &amp; ""</f>
        <v>0.13</v>
      </c>
      <c r="AJ231" s="181" t="str">
        <f>Exclosure.data.RAW!AS231 &amp; ""</f>
        <v/>
      </c>
      <c r="AK231" s="181" t="str">
        <f>Exclosure.data.RAW!AT231 &amp; ""</f>
        <v/>
      </c>
      <c r="AL231" s="181" t="str">
        <f>Exclosure.data.RAW!AU231 &amp; ""</f>
        <v/>
      </c>
      <c r="AM231" s="181" t="str">
        <f>Exclosure.data.RAW!AV231 &amp; ""</f>
        <v>3.26</v>
      </c>
      <c r="AN231" s="181" t="str">
        <f>Exclosure.data.RAW!AW231 &amp; ""</f>
        <v/>
      </c>
      <c r="AO231" s="181" t="str">
        <f>Exclosure.data.RAW!AX231 &amp; ""</f>
        <v/>
      </c>
      <c r="AP231" s="181" t="str">
        <f>Exclosure.data.RAW!AY231 &amp; ""</f>
        <v/>
      </c>
      <c r="AQ231" s="181" t="str">
        <f>Exclosure.data.RAW!AZ231 &amp; ""</f>
        <v>0.29</v>
      </c>
      <c r="AR231" s="181" t="str">
        <f>Exclosure.data.RAW!BA231 &amp; ""</f>
        <v/>
      </c>
      <c r="AS231" s="181" t="str">
        <f>Exclosure.data.RAW!BB231 &amp; ""</f>
        <v/>
      </c>
      <c r="AT231" s="181" t="str">
        <f>Exclosure.data.RAW!BC231 &amp; ""</f>
        <v/>
      </c>
      <c r="AU231" s="54">
        <f>Exclosure.data.RAW!BD231</f>
        <v>0.23</v>
      </c>
      <c r="AV231" s="54">
        <f>Exclosure.data.RAW!BE231</f>
        <v>0.13</v>
      </c>
      <c r="AW231" s="54">
        <f>Exclosure.data.RAW!BF231</f>
        <v>3.26</v>
      </c>
      <c r="AX231" s="54">
        <f>Exclosure.data.RAW!BG231</f>
        <v>0.28999999999999998</v>
      </c>
    </row>
    <row r="232" spans="1:50" x14ac:dyDescent="0.25">
      <c r="A232" s="12" t="str">
        <f>Exclosure.data.RAW!A232</f>
        <v>DRY_W_1_OP_H5</v>
      </c>
      <c r="B232" s="4" t="str">
        <f>Exclosure.data.RAW!B232</f>
        <v>DRY_W_1_H5</v>
      </c>
      <c r="C232" s="4" t="str">
        <f>Exclosure.data.RAW!C232</f>
        <v>DRY_W</v>
      </c>
      <c r="D232" s="4" t="str">
        <f>Exclosure.data.RAW!D232</f>
        <v>DRY_W_1</v>
      </c>
      <c r="E232" s="4" t="str">
        <f>Exclosure.data.RAW!E232</f>
        <v>Maswa</v>
      </c>
      <c r="F232" s="12" t="str">
        <f>Exclosure.data.RAW!F232</f>
        <v>DRY</v>
      </c>
      <c r="G232" s="12" t="str">
        <f>Exclosure.data.RAW!G232</f>
        <v>W</v>
      </c>
      <c r="H232" s="22">
        <f>Exclosure.data.RAW!H232</f>
        <v>1</v>
      </c>
      <c r="I232" s="12" t="str">
        <f>Exclosure.data.RAW!I232</f>
        <v>OP</v>
      </c>
      <c r="J232" s="12" t="str">
        <f>Exclosure.data.RAW!J232</f>
        <v>H5</v>
      </c>
      <c r="K232" s="21">
        <f>Exclosure.data.RAW!K232</f>
        <v>995</v>
      </c>
      <c r="L232" s="75">
        <f>Exclosure.data.RAW!L232</f>
        <v>-3.2993320000000002</v>
      </c>
      <c r="M232" s="75">
        <f>Exclosure.data.RAW!M232</f>
        <v>34.848457965999998</v>
      </c>
      <c r="N232" s="19">
        <f>Exclosure.data.RAW!N232</f>
        <v>43006</v>
      </c>
      <c r="O232" s="19">
        <f>Exclosure.data.RAW!O232</f>
        <v>43080</v>
      </c>
      <c r="P232" s="22" t="str">
        <f>Exclosure.data.RAW!P232 &amp; ""</f>
        <v>74</v>
      </c>
      <c r="Q232" s="52" t="str">
        <f>Exclosure.data.RAW!Q232 &amp; ""</f>
        <v>151.073646283</v>
      </c>
      <c r="R232" s="52" t="str">
        <f>Exclosure.data.RAW!R232 &amp; ""</f>
        <v>1346.366539364</v>
      </c>
      <c r="S232" s="68" t="str">
        <f>Exclosure.data.RAW!S232</f>
        <v>Cyn.dac</v>
      </c>
      <c r="T232" s="180" t="str">
        <f>Exclosure.data.RAW!T232 &amp; ""</f>
        <v>3</v>
      </c>
      <c r="U232" s="180" t="str">
        <f>Exclosure.data.RAW!U232 &amp; ""</f>
        <v>1.2</v>
      </c>
      <c r="V232" s="180" t="str">
        <f>Exclosure.data.RAW!V232 &amp; ""</f>
        <v>7</v>
      </c>
      <c r="W232" s="180" t="str">
        <f>Exclosure.data.RAW!W232 &amp; ""</f>
        <v>10</v>
      </c>
      <c r="X232" s="178" t="str">
        <f>Exclosure.data.RAW!Z232 &amp; ""</f>
        <v>3.5</v>
      </c>
      <c r="Y232" s="178" t="str">
        <f>Exclosure.data.RAW!AA232 &amp; ""</f>
        <v>0.8</v>
      </c>
      <c r="Z232" s="178" t="str">
        <f>Exclosure.data.RAW!AB232 &amp; ""</f>
        <v>5</v>
      </c>
      <c r="AA232" s="178" t="str">
        <f>Exclosure.data.RAW!AC232 &amp; ""</f>
        <v>10</v>
      </c>
      <c r="AB232" s="181" t="str">
        <f>Exclosure.data.RAW!AH232 &amp; ""</f>
        <v>2</v>
      </c>
      <c r="AC232" s="181" t="str">
        <f>Exclosure.data.RAW!AK232 &amp; ""</f>
        <v>2</v>
      </c>
      <c r="AD232" s="181">
        <f>Exclosure.data.RAW!BH232</f>
        <v>4</v>
      </c>
      <c r="AE232" s="181" t="str">
        <f>Exclosure.data.RAW!AN232 &amp; ""</f>
        <v>1.19</v>
      </c>
      <c r="AF232" s="181" t="str">
        <f>Exclosure.data.RAW!AO232 &amp; ""</f>
        <v/>
      </c>
      <c r="AG232" s="181" t="str">
        <f>Exclosure.data.RAW!AP232 &amp; ""</f>
        <v/>
      </c>
      <c r="AH232" s="181" t="str">
        <f>Exclosure.data.RAW!AQ232 &amp; ""</f>
        <v/>
      </c>
      <c r="AI232" s="181" t="str">
        <f>Exclosure.data.RAW!AR232 &amp; ""</f>
        <v>0.08</v>
      </c>
      <c r="AJ232" s="181" t="str">
        <f>Exclosure.data.RAW!AS232 &amp; ""</f>
        <v/>
      </c>
      <c r="AK232" s="181" t="str">
        <f>Exclosure.data.RAW!AT232 &amp; ""</f>
        <v/>
      </c>
      <c r="AL232" s="181" t="str">
        <f>Exclosure.data.RAW!AU232 &amp; ""</f>
        <v/>
      </c>
      <c r="AM232" s="181" t="str">
        <f>Exclosure.data.RAW!AV232 &amp; ""</f>
        <v>2.8</v>
      </c>
      <c r="AN232" s="181" t="str">
        <f>Exclosure.data.RAW!AW232 &amp; ""</f>
        <v/>
      </c>
      <c r="AO232" s="181" t="str">
        <f>Exclosure.data.RAW!AX232 &amp; ""</f>
        <v/>
      </c>
      <c r="AP232" s="181" t="str">
        <f>Exclosure.data.RAW!AY232 &amp; ""</f>
        <v/>
      </c>
      <c r="AQ232" s="181" t="str">
        <f>Exclosure.data.RAW!AZ232 &amp; ""</f>
        <v>0.22</v>
      </c>
      <c r="AR232" s="181" t="str">
        <f>Exclosure.data.RAW!BA232 &amp; ""</f>
        <v/>
      </c>
      <c r="AS232" s="181" t="str">
        <f>Exclosure.data.RAW!BB232 &amp; ""</f>
        <v/>
      </c>
      <c r="AT232" s="181" t="str">
        <f>Exclosure.data.RAW!BC232 &amp; ""</f>
        <v/>
      </c>
      <c r="AU232" s="54">
        <f>Exclosure.data.RAW!BD232</f>
        <v>1.19</v>
      </c>
      <c r="AV232" s="54">
        <f>Exclosure.data.RAW!BE232</f>
        <v>0.08</v>
      </c>
      <c r="AW232" s="54">
        <f>Exclosure.data.RAW!BF232</f>
        <v>2.8</v>
      </c>
      <c r="AX232" s="54">
        <f>Exclosure.data.RAW!BG232</f>
        <v>0.22</v>
      </c>
    </row>
    <row r="233" spans="1:50" x14ac:dyDescent="0.25">
      <c r="A233" s="12" t="str">
        <f>Exclosure.data.RAW!A233</f>
        <v>DRY_W_2_EX_H5</v>
      </c>
      <c r="B233" s="4" t="str">
        <f>Exclosure.data.RAW!B233</f>
        <v>DRY_W_2_H5</v>
      </c>
      <c r="C233" s="4" t="str">
        <f>Exclosure.data.RAW!C233</f>
        <v>DRY_W</v>
      </c>
      <c r="D233" s="4" t="str">
        <f>Exclosure.data.RAW!D233</f>
        <v>DRY_W_2</v>
      </c>
      <c r="E233" s="4" t="str">
        <f>Exclosure.data.RAW!E233</f>
        <v>Maswa</v>
      </c>
      <c r="F233" s="12" t="str">
        <f>Exclosure.data.RAW!F233</f>
        <v>DRY</v>
      </c>
      <c r="G233" s="12" t="str">
        <f>Exclosure.data.RAW!G233</f>
        <v>W</v>
      </c>
      <c r="H233" s="22">
        <f>Exclosure.data.RAW!H233</f>
        <v>2</v>
      </c>
      <c r="I233" s="12" t="str">
        <f>Exclosure.data.RAW!I233</f>
        <v>EX</v>
      </c>
      <c r="J233" s="12" t="str">
        <f>Exclosure.data.RAW!J233</f>
        <v>H5</v>
      </c>
      <c r="K233" s="21">
        <f>Exclosure.data.RAW!K233</f>
        <v>980</v>
      </c>
      <c r="L233" s="75">
        <f>Exclosure.data.RAW!L233</f>
        <v>-3.3032679740000002</v>
      </c>
      <c r="M233" s="75">
        <f>Exclosure.data.RAW!M233</f>
        <v>34.847795963000003</v>
      </c>
      <c r="N233" s="19">
        <f>Exclosure.data.RAW!N233</f>
        <v>43006</v>
      </c>
      <c r="O233" s="19">
        <f>Exclosure.data.RAW!O233</f>
        <v>43080</v>
      </c>
      <c r="P233" s="22" t="str">
        <f>Exclosure.data.RAW!P233 &amp; ""</f>
        <v>74</v>
      </c>
      <c r="Q233" s="52" t="str">
        <f>Exclosure.data.RAW!Q233 &amp; ""</f>
        <v>151.073646283</v>
      </c>
      <c r="R233" s="52" t="str">
        <f>Exclosure.data.RAW!R233 &amp; ""</f>
        <v>1044.219246798</v>
      </c>
      <c r="S233" s="68" t="str">
        <f>Exclosure.data.RAW!S233</f>
        <v>Cyn.dac</v>
      </c>
      <c r="T233" s="180" t="str">
        <f>Exclosure.data.RAW!T233 &amp; ""</f>
        <v>1.6</v>
      </c>
      <c r="U233" s="180" t="str">
        <f>Exclosure.data.RAW!U233 &amp; ""</f>
        <v>4.4</v>
      </c>
      <c r="V233" s="180" t="str">
        <f>Exclosure.data.RAW!V233 &amp; ""</f>
        <v>10</v>
      </c>
      <c r="W233" s="180" t="str">
        <f>Exclosure.data.RAW!W233 &amp; ""</f>
        <v>23</v>
      </c>
      <c r="X233" s="178" t="str">
        <f>Exclosure.data.RAW!Z233 &amp; ""</f>
        <v>2</v>
      </c>
      <c r="Y233" s="178" t="str">
        <f>Exclosure.data.RAW!AA233 &amp; ""</f>
        <v>4.2</v>
      </c>
      <c r="Z233" s="178" t="str">
        <f>Exclosure.data.RAW!AB233 &amp; ""</f>
        <v>20</v>
      </c>
      <c r="AA233" s="178" t="str">
        <f>Exclosure.data.RAW!AC233 &amp; ""</f>
        <v>28</v>
      </c>
      <c r="AB233" s="181" t="str">
        <f>Exclosure.data.RAW!AH233 &amp; ""</f>
        <v>4</v>
      </c>
      <c r="AC233" s="181" t="str">
        <f>Exclosure.data.RAW!AK233 &amp; ""</f>
        <v>16.87</v>
      </c>
      <c r="AD233" s="181">
        <f>Exclosure.data.RAW!BH233</f>
        <v>20.87</v>
      </c>
      <c r="AE233" s="181" t="str">
        <f>Exclosure.data.RAW!AN233 &amp; ""</f>
        <v>1.75</v>
      </c>
      <c r="AF233" s="181" t="str">
        <f>Exclosure.data.RAW!AO233 &amp; ""</f>
        <v/>
      </c>
      <c r="AG233" s="181" t="str">
        <f>Exclosure.data.RAW!AP233 &amp; ""</f>
        <v/>
      </c>
      <c r="AH233" s="181" t="str">
        <f>Exclosure.data.RAW!AQ233 &amp; ""</f>
        <v/>
      </c>
      <c r="AI233" s="181" t="str">
        <f>Exclosure.data.RAW!AR233 &amp; ""</f>
        <v>0.07</v>
      </c>
      <c r="AJ233" s="181" t="str">
        <f>Exclosure.data.RAW!AS233 &amp; ""</f>
        <v/>
      </c>
      <c r="AK233" s="181" t="str">
        <f>Exclosure.data.RAW!AT233 &amp; ""</f>
        <v/>
      </c>
      <c r="AL233" s="181" t="str">
        <f>Exclosure.data.RAW!AU233 &amp; ""</f>
        <v/>
      </c>
      <c r="AM233" s="181" t="str">
        <f>Exclosure.data.RAW!AV233 &amp; ""</f>
        <v/>
      </c>
      <c r="AN233" s="181" t="str">
        <f>Exclosure.data.RAW!AW233 &amp; ""</f>
        <v/>
      </c>
      <c r="AO233" s="181" t="str">
        <f>Exclosure.data.RAW!AX233 &amp; ""</f>
        <v/>
      </c>
      <c r="AP233" s="181" t="str">
        <f>Exclosure.data.RAW!AY233 &amp; ""</f>
        <v/>
      </c>
      <c r="AQ233" s="181" t="str">
        <f>Exclosure.data.RAW!AZ233 &amp; ""</f>
        <v/>
      </c>
      <c r="AR233" s="181" t="str">
        <f>Exclosure.data.RAW!BA233 &amp; ""</f>
        <v/>
      </c>
      <c r="AS233" s="181" t="str">
        <f>Exclosure.data.RAW!BB233 &amp; ""</f>
        <v/>
      </c>
      <c r="AT233" s="181" t="str">
        <f>Exclosure.data.RAW!BC233 &amp; ""</f>
        <v/>
      </c>
      <c r="AU233" s="54">
        <f>Exclosure.data.RAW!BD233</f>
        <v>1.75</v>
      </c>
      <c r="AV233" s="54">
        <f>Exclosure.data.RAW!BE233</f>
        <v>7.0000000000000007E-2</v>
      </c>
      <c r="AW233" s="54" t="str">
        <f>Exclosure.data.RAW!BF233</f>
        <v/>
      </c>
      <c r="AX233" s="54" t="str">
        <f>Exclosure.data.RAW!BG233</f>
        <v/>
      </c>
    </row>
    <row r="234" spans="1:50" x14ac:dyDescent="0.25">
      <c r="A234" s="12" t="str">
        <f>Exclosure.data.RAW!A234</f>
        <v>DRY_W_2_EX2_H5</v>
      </c>
      <c r="B234" s="4" t="str">
        <f>Exclosure.data.RAW!B234</f>
        <v>DRY_W_2_H5</v>
      </c>
      <c r="C234" s="4" t="str">
        <f>Exclosure.data.RAW!C234</f>
        <v>DRY_W</v>
      </c>
      <c r="D234" s="4" t="str">
        <f>Exclosure.data.RAW!D234</f>
        <v>DRY_W_2</v>
      </c>
      <c r="E234" s="4" t="str">
        <f>Exclosure.data.RAW!E234</f>
        <v>Maswa</v>
      </c>
      <c r="F234" s="12" t="str">
        <f>Exclosure.data.RAW!F234</f>
        <v>DRY</v>
      </c>
      <c r="G234" s="12" t="str">
        <f>Exclosure.data.RAW!G234</f>
        <v>W</v>
      </c>
      <c r="H234" s="22">
        <f>Exclosure.data.RAW!H234</f>
        <v>2</v>
      </c>
      <c r="I234" s="12" t="str">
        <f>Exclosure.data.RAW!I234</f>
        <v>EX2</v>
      </c>
      <c r="J234" s="12" t="str">
        <f>Exclosure.data.RAW!J234</f>
        <v>H5</v>
      </c>
      <c r="K234" s="21">
        <f>Exclosure.data.RAW!K234</f>
        <v>980</v>
      </c>
      <c r="L234" s="75">
        <f>Exclosure.data.RAW!L234</f>
        <v>-3.3032679740000002</v>
      </c>
      <c r="M234" s="75">
        <f>Exclosure.data.RAW!M234</f>
        <v>34.847795963000003</v>
      </c>
      <c r="N234" s="19">
        <f>Exclosure.data.RAW!N234</f>
        <v>43006</v>
      </c>
      <c r="O234" s="19">
        <f>Exclosure.data.RAW!O234</f>
        <v>43080</v>
      </c>
      <c r="P234" s="22" t="str">
        <f>Exclosure.data.RAW!P234 &amp; ""</f>
        <v>74</v>
      </c>
      <c r="Q234" s="52" t="str">
        <f>Exclosure.data.RAW!Q234 &amp; ""</f>
        <v>151.073646283</v>
      </c>
      <c r="R234" s="52" t="str">
        <f>Exclosure.data.RAW!R234 &amp; ""</f>
        <v>1195.292893081</v>
      </c>
      <c r="S234" s="68" t="str">
        <f>Exclosure.data.RAW!S234</f>
        <v>Cyn.dac</v>
      </c>
      <c r="T234" s="180" t="str">
        <f>Exclosure.data.RAW!T234 &amp; ""</f>
        <v>1</v>
      </c>
      <c r="U234" s="180" t="str">
        <f>Exclosure.data.RAW!U234 &amp; ""</f>
        <v>2.4</v>
      </c>
      <c r="V234" s="180" t="str">
        <f>Exclosure.data.RAW!V234 &amp; ""</f>
        <v>10</v>
      </c>
      <c r="W234" s="180" t="str">
        <f>Exclosure.data.RAW!W234 &amp; ""</f>
        <v>13</v>
      </c>
      <c r="X234" s="178" t="str">
        <f>Exclosure.data.RAW!Z234 &amp; ""</f>
        <v>1.5</v>
      </c>
      <c r="Y234" s="178" t="str">
        <f>Exclosure.data.RAW!AA234 &amp; ""</f>
        <v>3.9</v>
      </c>
      <c r="Z234" s="178" t="str">
        <f>Exclosure.data.RAW!AB234 &amp; ""</f>
        <v>12</v>
      </c>
      <c r="AA234" s="178" t="str">
        <f>Exclosure.data.RAW!AC234 &amp; ""</f>
        <v>45</v>
      </c>
      <c r="AB234" s="181" t="str">
        <f>Exclosure.data.RAW!AH234 &amp; ""</f>
        <v>5</v>
      </c>
      <c r="AC234" s="181" t="str">
        <f>Exclosure.data.RAW!AK234 &amp; ""</f>
        <v>3</v>
      </c>
      <c r="AD234" s="181">
        <f>Exclosure.data.RAW!BH234</f>
        <v>8</v>
      </c>
      <c r="AE234" s="181" t="str">
        <f>Exclosure.data.RAW!AN234 &amp; ""</f>
        <v>2.21</v>
      </c>
      <c r="AF234" s="181" t="str">
        <f>Exclosure.data.RAW!AO234 &amp; ""</f>
        <v/>
      </c>
      <c r="AG234" s="181" t="str">
        <f>Exclosure.data.RAW!AP234 &amp; ""</f>
        <v/>
      </c>
      <c r="AH234" s="181" t="str">
        <f>Exclosure.data.RAW!AQ234 &amp; ""</f>
        <v/>
      </c>
      <c r="AI234" s="181" t="str">
        <f>Exclosure.data.RAW!AR234 &amp; ""</f>
        <v>0.07</v>
      </c>
      <c r="AJ234" s="181" t="str">
        <f>Exclosure.data.RAW!AS234 &amp; ""</f>
        <v/>
      </c>
      <c r="AK234" s="181" t="str">
        <f>Exclosure.data.RAW!AT234 &amp; ""</f>
        <v/>
      </c>
      <c r="AL234" s="181" t="str">
        <f>Exclosure.data.RAW!AU234 &amp; ""</f>
        <v/>
      </c>
      <c r="AM234" s="181" t="str">
        <f>Exclosure.data.RAW!AV234 &amp; ""</f>
        <v>3.22</v>
      </c>
      <c r="AN234" s="181" t="str">
        <f>Exclosure.data.RAW!AW234 &amp; ""</f>
        <v/>
      </c>
      <c r="AO234" s="181" t="str">
        <f>Exclosure.data.RAW!AX234 &amp; ""</f>
        <v/>
      </c>
      <c r="AP234" s="181" t="str">
        <f>Exclosure.data.RAW!AY234 &amp; ""</f>
        <v/>
      </c>
      <c r="AQ234" s="181" t="str">
        <f>Exclosure.data.RAW!AZ234 &amp; ""</f>
        <v>0.38</v>
      </c>
      <c r="AR234" s="181" t="str">
        <f>Exclosure.data.RAW!BA234 &amp; ""</f>
        <v/>
      </c>
      <c r="AS234" s="181" t="str">
        <f>Exclosure.data.RAW!BB234 &amp; ""</f>
        <v/>
      </c>
      <c r="AT234" s="181" t="str">
        <f>Exclosure.data.RAW!BC234 &amp; ""</f>
        <v/>
      </c>
      <c r="AU234" s="54">
        <f>Exclosure.data.RAW!BD234</f>
        <v>2.21</v>
      </c>
      <c r="AV234" s="54">
        <f>Exclosure.data.RAW!BE234</f>
        <v>7.0000000000000007E-2</v>
      </c>
      <c r="AW234" s="54">
        <f>Exclosure.data.RAW!BF234</f>
        <v>3.22</v>
      </c>
      <c r="AX234" s="54">
        <f>Exclosure.data.RAW!BG234</f>
        <v>0.38</v>
      </c>
    </row>
    <row r="235" spans="1:50" x14ac:dyDescent="0.25">
      <c r="A235" s="12" t="str">
        <f>Exclosure.data.RAW!A235</f>
        <v>DRY_W_2_OP_H5</v>
      </c>
      <c r="B235" s="4" t="str">
        <f>Exclosure.data.RAW!B235</f>
        <v>DRY_W_2_H5</v>
      </c>
      <c r="C235" s="4" t="str">
        <f>Exclosure.data.RAW!C235</f>
        <v>DRY_W</v>
      </c>
      <c r="D235" s="12" t="str">
        <f>Exclosure.data.RAW!D235</f>
        <v>DRY_W_2</v>
      </c>
      <c r="E235" s="4" t="str">
        <f>Exclosure.data.RAW!E235</f>
        <v>Maswa</v>
      </c>
      <c r="F235" s="12" t="str">
        <f>Exclosure.data.RAW!F235</f>
        <v>DRY</v>
      </c>
      <c r="G235" s="12" t="str">
        <f>Exclosure.data.RAW!G235</f>
        <v>W</v>
      </c>
      <c r="H235" s="22">
        <f>Exclosure.data.RAW!H235</f>
        <v>2</v>
      </c>
      <c r="I235" s="12" t="str">
        <f>Exclosure.data.RAW!I235</f>
        <v>OP</v>
      </c>
      <c r="J235" s="12" t="str">
        <f>Exclosure.data.RAW!J235</f>
        <v>H5</v>
      </c>
      <c r="K235" s="22">
        <f>Exclosure.data.RAW!K235</f>
        <v>980</v>
      </c>
      <c r="L235" s="75">
        <f>Exclosure.data.RAW!L235</f>
        <v>-3.3032679740000002</v>
      </c>
      <c r="M235" s="75">
        <f>Exclosure.data.RAW!M235</f>
        <v>34.847795963000003</v>
      </c>
      <c r="N235" s="19">
        <f>Exclosure.data.RAW!N235</f>
        <v>43006</v>
      </c>
      <c r="O235" s="19">
        <f>Exclosure.data.RAW!O235</f>
        <v>43080</v>
      </c>
      <c r="P235" s="22" t="str">
        <f>Exclosure.data.RAW!P235 &amp; ""</f>
        <v>74</v>
      </c>
      <c r="Q235" s="52" t="str">
        <f>Exclosure.data.RAW!Q235 &amp; ""</f>
        <v>151.073646283</v>
      </c>
      <c r="R235" s="52" t="str">
        <f>Exclosure.data.RAW!R235 &amp; ""</f>
        <v>1346.366539364</v>
      </c>
      <c r="S235" s="68" t="str">
        <f>Exclosure.data.RAW!S235</f>
        <v>Cyn.dac</v>
      </c>
      <c r="T235" s="180" t="str">
        <f>Exclosure.data.RAW!T235 &amp; ""</f>
        <v>1.5</v>
      </c>
      <c r="U235" s="180" t="str">
        <f>Exclosure.data.RAW!U235 &amp; ""</f>
        <v>2.4</v>
      </c>
      <c r="V235" s="180" t="str">
        <f>Exclosure.data.RAW!V235 &amp; ""</f>
        <v>5</v>
      </c>
      <c r="W235" s="180" t="str">
        <f>Exclosure.data.RAW!W235 &amp; ""</f>
        <v>15</v>
      </c>
      <c r="X235" s="178" t="str">
        <f>Exclosure.data.RAW!Z235 &amp; ""</f>
        <v>1</v>
      </c>
      <c r="Y235" s="178" t="str">
        <f>Exclosure.data.RAW!AA235 &amp; ""</f>
        <v>1.8</v>
      </c>
      <c r="Z235" s="178" t="str">
        <f>Exclosure.data.RAW!AB235 &amp; ""</f>
        <v>8</v>
      </c>
      <c r="AA235" s="178" t="str">
        <f>Exclosure.data.RAW!AC235 &amp; ""</f>
        <v>26</v>
      </c>
      <c r="AB235" s="181" t="str">
        <f>Exclosure.data.RAW!AH235 &amp; ""</f>
        <v>2</v>
      </c>
      <c r="AC235" s="181" t="str">
        <f>Exclosure.data.RAW!AK235 &amp; ""</f>
        <v>3</v>
      </c>
      <c r="AD235" s="181">
        <f>Exclosure.data.RAW!BH235</f>
        <v>5</v>
      </c>
      <c r="AE235" s="181" t="str">
        <f>Exclosure.data.RAW!AN235 &amp; ""</f>
        <v>1.51</v>
      </c>
      <c r="AF235" s="181" t="str">
        <f>Exclosure.data.RAW!AO235 &amp; ""</f>
        <v/>
      </c>
      <c r="AG235" s="181" t="str">
        <f>Exclosure.data.RAW!AP235 &amp; ""</f>
        <v/>
      </c>
      <c r="AH235" s="181" t="str">
        <f>Exclosure.data.RAW!AQ235 &amp; ""</f>
        <v/>
      </c>
      <c r="AI235" s="181" t="str">
        <f>Exclosure.data.RAW!AR235 &amp; ""</f>
        <v>0.2</v>
      </c>
      <c r="AJ235" s="181" t="str">
        <f>Exclosure.data.RAW!AS235 &amp; ""</f>
        <v/>
      </c>
      <c r="AK235" s="181" t="str">
        <f>Exclosure.data.RAW!AT235 &amp; ""</f>
        <v/>
      </c>
      <c r="AL235" s="181" t="str">
        <f>Exclosure.data.RAW!AU235 &amp; ""</f>
        <v/>
      </c>
      <c r="AM235" s="181" t="str">
        <f>Exclosure.data.RAW!AV235 &amp; ""</f>
        <v>1.96</v>
      </c>
      <c r="AN235" s="181" t="str">
        <f>Exclosure.data.RAW!AW235 &amp; ""</f>
        <v/>
      </c>
      <c r="AO235" s="181" t="str">
        <f>Exclosure.data.RAW!AX235 &amp; ""</f>
        <v/>
      </c>
      <c r="AP235" s="181" t="str">
        <f>Exclosure.data.RAW!AY235 &amp; ""</f>
        <v/>
      </c>
      <c r="AQ235" s="181" t="str">
        <f>Exclosure.data.RAW!AZ235 &amp; ""</f>
        <v>0.15</v>
      </c>
      <c r="AR235" s="181" t="str">
        <f>Exclosure.data.RAW!BA235 &amp; ""</f>
        <v/>
      </c>
      <c r="AS235" s="181" t="str">
        <f>Exclosure.data.RAW!BB235 &amp; ""</f>
        <v/>
      </c>
      <c r="AT235" s="181" t="str">
        <f>Exclosure.data.RAW!BC235 &amp; ""</f>
        <v/>
      </c>
      <c r="AU235" s="54">
        <f>Exclosure.data.RAW!BD235</f>
        <v>1.51</v>
      </c>
      <c r="AV235" s="54">
        <f>Exclosure.data.RAW!BE235</f>
        <v>0.2</v>
      </c>
      <c r="AW235" s="54">
        <f>Exclosure.data.RAW!BF235</f>
        <v>1.96</v>
      </c>
      <c r="AX235" s="54">
        <f>Exclosure.data.RAW!BG235</f>
        <v>0.15</v>
      </c>
    </row>
    <row r="236" spans="1:50" x14ac:dyDescent="0.25">
      <c r="A236" s="12" t="str">
        <f>Exclosure.data.RAW!A236</f>
        <v>DRY_W_3_EX_H5</v>
      </c>
      <c r="B236" s="4" t="str">
        <f>Exclosure.data.RAW!B236</f>
        <v>DRY_W_3_H5</v>
      </c>
      <c r="C236" s="4" t="str">
        <f>Exclosure.data.RAW!C236</f>
        <v>DRY_W</v>
      </c>
      <c r="D236" s="4" t="str">
        <f>Exclosure.data.RAW!D236</f>
        <v>DRY_W_3</v>
      </c>
      <c r="E236" s="4" t="str">
        <f>Exclosure.data.RAW!E236</f>
        <v>Maswa</v>
      </c>
      <c r="F236" s="12" t="str">
        <f>Exclosure.data.RAW!F236</f>
        <v>DRY</v>
      </c>
      <c r="G236" s="12" t="str">
        <f>Exclosure.data.RAW!G236</f>
        <v>W</v>
      </c>
      <c r="H236" s="22">
        <f>Exclosure.data.RAW!H236</f>
        <v>3</v>
      </c>
      <c r="I236" s="12" t="str">
        <f>Exclosure.data.RAW!I236</f>
        <v>EX</v>
      </c>
      <c r="J236" s="12" t="str">
        <f>Exclosure.data.RAW!J236</f>
        <v>H5</v>
      </c>
      <c r="K236" s="21">
        <f>Exclosure.data.RAW!K236</f>
        <v>998</v>
      </c>
      <c r="L236" s="75">
        <f>Exclosure.data.RAW!L236</f>
        <v>-3.295644969</v>
      </c>
      <c r="M236" s="75">
        <f>Exclosure.data.RAW!M236</f>
        <v>34.852435010999997</v>
      </c>
      <c r="N236" s="19">
        <f>Exclosure.data.RAW!N236</f>
        <v>43006</v>
      </c>
      <c r="O236" s="19">
        <f>Exclosure.data.RAW!O236</f>
        <v>43080</v>
      </c>
      <c r="P236" s="22" t="str">
        <f>Exclosure.data.RAW!P236 &amp; ""</f>
        <v>74</v>
      </c>
      <c r="Q236" s="52" t="str">
        <f>Exclosure.data.RAW!Q236 &amp; ""</f>
        <v>151.073646283</v>
      </c>
      <c r="R236" s="52" t="str">
        <f>Exclosure.data.RAW!R236 &amp; ""</f>
        <v>1042.181791479</v>
      </c>
      <c r="S236" s="68" t="str">
        <f>Exclosure.data.RAW!S236</f>
        <v>Cyn.dac</v>
      </c>
      <c r="T236" s="180" t="str">
        <f>Exclosure.data.RAW!T236 &amp; ""</f>
        <v>2</v>
      </c>
      <c r="U236" s="180" t="str">
        <f>Exclosure.data.RAW!U236 &amp; ""</f>
        <v>2</v>
      </c>
      <c r="V236" s="180" t="str">
        <f>Exclosure.data.RAW!V236 &amp; ""</f>
        <v>10</v>
      </c>
      <c r="W236" s="180" t="str">
        <f>Exclosure.data.RAW!W236 &amp; ""</f>
        <v>17</v>
      </c>
      <c r="X236" s="178" t="str">
        <f>Exclosure.data.RAW!Z236 &amp; ""</f>
        <v>1</v>
      </c>
      <c r="Y236" s="178" t="str">
        <f>Exclosure.data.RAW!AA236 &amp; ""</f>
        <v>0.9</v>
      </c>
      <c r="Z236" s="178" t="str">
        <f>Exclosure.data.RAW!AB236 &amp; ""</f>
        <v>8</v>
      </c>
      <c r="AA236" s="178" t="str">
        <f>Exclosure.data.RAW!AC236 &amp; ""</f>
        <v>35</v>
      </c>
      <c r="AB236" s="181" t="str">
        <f>Exclosure.data.RAW!AH236 &amp; ""</f>
        <v>10.48</v>
      </c>
      <c r="AC236" s="181" t="str">
        <f>Exclosure.data.RAW!AK236 &amp; ""</f>
        <v>4</v>
      </c>
      <c r="AD236" s="181">
        <f>Exclosure.data.RAW!BH236</f>
        <v>14.48</v>
      </c>
      <c r="AE236" s="181" t="str">
        <f>Exclosure.data.RAW!AN236 &amp; ""</f>
        <v/>
      </c>
      <c r="AF236" s="181" t="str">
        <f>Exclosure.data.RAW!AO236 &amp; ""</f>
        <v/>
      </c>
      <c r="AG236" s="181" t="str">
        <f>Exclosure.data.RAW!AP236 &amp; ""</f>
        <v/>
      </c>
      <c r="AH236" s="181" t="str">
        <f>Exclosure.data.RAW!AQ236 &amp; ""</f>
        <v/>
      </c>
      <c r="AI236" s="181" t="str">
        <f>Exclosure.data.RAW!AR236 &amp; ""</f>
        <v/>
      </c>
      <c r="AJ236" s="181" t="str">
        <f>Exclosure.data.RAW!AS236 &amp; ""</f>
        <v/>
      </c>
      <c r="AK236" s="181" t="str">
        <f>Exclosure.data.RAW!AT236 &amp; ""</f>
        <v/>
      </c>
      <c r="AL236" s="181" t="str">
        <f>Exclosure.data.RAW!AU236 &amp; ""</f>
        <v/>
      </c>
      <c r="AM236" s="181" t="str">
        <f>Exclosure.data.RAW!AV236 &amp; ""</f>
        <v>3.22</v>
      </c>
      <c r="AN236" s="181" t="str">
        <f>Exclosure.data.RAW!AW236 &amp; ""</f>
        <v/>
      </c>
      <c r="AO236" s="181" t="str">
        <f>Exclosure.data.RAW!AX236 &amp; ""</f>
        <v/>
      </c>
      <c r="AP236" s="181" t="str">
        <f>Exclosure.data.RAW!AY236 &amp; ""</f>
        <v/>
      </c>
      <c r="AQ236" s="181" t="str">
        <f>Exclosure.data.RAW!AZ236 &amp; ""</f>
        <v>0.18</v>
      </c>
      <c r="AR236" s="181" t="str">
        <f>Exclosure.data.RAW!BA236 &amp; ""</f>
        <v/>
      </c>
      <c r="AS236" s="181" t="str">
        <f>Exclosure.data.RAW!BB236 &amp; ""</f>
        <v/>
      </c>
      <c r="AT236" s="181" t="str">
        <f>Exclosure.data.RAW!BC236 &amp; ""</f>
        <v/>
      </c>
      <c r="AU236" s="54" t="str">
        <f>Exclosure.data.RAW!BD236</f>
        <v/>
      </c>
      <c r="AV236" s="54" t="str">
        <f>Exclosure.data.RAW!BE236</f>
        <v/>
      </c>
      <c r="AW236" s="54">
        <f>Exclosure.data.RAW!BF236</f>
        <v>3.22</v>
      </c>
      <c r="AX236" s="54">
        <f>Exclosure.data.RAW!BG236</f>
        <v>0.18</v>
      </c>
    </row>
    <row r="237" spans="1:50" x14ac:dyDescent="0.25">
      <c r="A237" s="12" t="str">
        <f>Exclosure.data.RAW!A237</f>
        <v>DRY_W_3_EX2_H5</v>
      </c>
      <c r="B237" s="4" t="str">
        <f>Exclosure.data.RAW!B237</f>
        <v>DRY_W_3_H5</v>
      </c>
      <c r="C237" s="4" t="str">
        <f>Exclosure.data.RAW!C237</f>
        <v>DRY_W</v>
      </c>
      <c r="D237" s="4" t="str">
        <f>Exclosure.data.RAW!D237</f>
        <v>DRY_W_3</v>
      </c>
      <c r="E237" s="4" t="str">
        <f>Exclosure.data.RAW!E237</f>
        <v>Maswa</v>
      </c>
      <c r="F237" s="12" t="str">
        <f>Exclosure.data.RAW!F237</f>
        <v>DRY</v>
      </c>
      <c r="G237" s="12" t="str">
        <f>Exclosure.data.RAW!G237</f>
        <v>W</v>
      </c>
      <c r="H237" s="22">
        <f>Exclosure.data.RAW!H237</f>
        <v>3</v>
      </c>
      <c r="I237" s="12" t="str">
        <f>Exclosure.data.RAW!I237</f>
        <v>EX2</v>
      </c>
      <c r="J237" s="12" t="str">
        <f>Exclosure.data.RAW!J237</f>
        <v>H5</v>
      </c>
      <c r="K237" s="21">
        <f>Exclosure.data.RAW!K237</f>
        <v>998</v>
      </c>
      <c r="L237" s="75">
        <f>Exclosure.data.RAW!L237</f>
        <v>-3.295644969</v>
      </c>
      <c r="M237" s="75">
        <f>Exclosure.data.RAW!M237</f>
        <v>34.852435010999997</v>
      </c>
      <c r="N237" s="19">
        <f>Exclosure.data.RAW!N237</f>
        <v>43006</v>
      </c>
      <c r="O237" s="19">
        <f>Exclosure.data.RAW!O237</f>
        <v>43080</v>
      </c>
      <c r="P237" s="22" t="str">
        <f>Exclosure.data.RAW!P237 &amp; ""</f>
        <v>74</v>
      </c>
      <c r="Q237" s="52" t="str">
        <f>Exclosure.data.RAW!Q237 &amp; ""</f>
        <v>151.073646283</v>
      </c>
      <c r="R237" s="52" t="str">
        <f>Exclosure.data.RAW!R237 &amp; ""</f>
        <v>1193.255437762</v>
      </c>
      <c r="S237" s="68" t="str">
        <f>Exclosure.data.RAW!S237</f>
        <v>Cyn.dac</v>
      </c>
      <c r="T237" s="180" t="str">
        <f>Exclosure.data.RAW!T237 &amp; ""</f>
        <v>1</v>
      </c>
      <c r="U237" s="180" t="str">
        <f>Exclosure.data.RAW!U237 &amp; ""</f>
        <v>1.6</v>
      </c>
      <c r="V237" s="180" t="str">
        <f>Exclosure.data.RAW!V237 &amp; ""</f>
        <v>1</v>
      </c>
      <c r="W237" s="180" t="str">
        <f>Exclosure.data.RAW!W237 &amp; ""</f>
        <v>7</v>
      </c>
      <c r="X237" s="178" t="str">
        <f>Exclosure.data.RAW!Z237 &amp; ""</f>
        <v>2</v>
      </c>
      <c r="Y237" s="178" t="str">
        <f>Exclosure.data.RAW!AA237 &amp; ""</f>
        <v>2.5</v>
      </c>
      <c r="Z237" s="178" t="str">
        <f>Exclosure.data.RAW!AB237 &amp; ""</f>
        <v>10</v>
      </c>
      <c r="AA237" s="178" t="str">
        <f>Exclosure.data.RAW!AC237 &amp; ""</f>
        <v>35</v>
      </c>
      <c r="AB237" s="181" t="str">
        <f>Exclosure.data.RAW!AH237 &amp; ""</f>
        <v>2</v>
      </c>
      <c r="AC237" s="181" t="str">
        <f>Exclosure.data.RAW!AK237 &amp; ""</f>
        <v>6</v>
      </c>
      <c r="AD237" s="181">
        <f>Exclosure.data.RAW!BH237</f>
        <v>8</v>
      </c>
      <c r="AE237" s="181" t="str">
        <f>Exclosure.data.RAW!AN237 &amp; ""</f>
        <v>1.79</v>
      </c>
      <c r="AF237" s="181" t="str">
        <f>Exclosure.data.RAW!AO237 &amp; ""</f>
        <v/>
      </c>
      <c r="AG237" s="181" t="str">
        <f>Exclosure.data.RAW!AP237 &amp; ""</f>
        <v/>
      </c>
      <c r="AH237" s="181" t="str">
        <f>Exclosure.data.RAW!AQ237 &amp; ""</f>
        <v/>
      </c>
      <c r="AI237" s="181" t="str">
        <f>Exclosure.data.RAW!AR237 &amp; ""</f>
        <v>0.16</v>
      </c>
      <c r="AJ237" s="181" t="str">
        <f>Exclosure.data.RAW!AS237 &amp; ""</f>
        <v/>
      </c>
      <c r="AK237" s="181" t="str">
        <f>Exclosure.data.RAW!AT237 &amp; ""</f>
        <v/>
      </c>
      <c r="AL237" s="181" t="str">
        <f>Exclosure.data.RAW!AU237 &amp; ""</f>
        <v/>
      </c>
      <c r="AM237" s="181" t="str">
        <f>Exclosure.data.RAW!AV237 &amp; ""</f>
        <v>3.32</v>
      </c>
      <c r="AN237" s="181" t="str">
        <f>Exclosure.data.RAW!AW237 &amp; ""</f>
        <v/>
      </c>
      <c r="AO237" s="181" t="str">
        <f>Exclosure.data.RAW!AX237 &amp; ""</f>
        <v/>
      </c>
      <c r="AP237" s="181" t="str">
        <f>Exclosure.data.RAW!AY237 &amp; ""</f>
        <v/>
      </c>
      <c r="AQ237" s="181" t="str">
        <f>Exclosure.data.RAW!AZ237 &amp; ""</f>
        <v>0.34</v>
      </c>
      <c r="AR237" s="181" t="str">
        <f>Exclosure.data.RAW!BA237 &amp; ""</f>
        <v/>
      </c>
      <c r="AS237" s="181" t="str">
        <f>Exclosure.data.RAW!BB237 &amp; ""</f>
        <v/>
      </c>
      <c r="AT237" s="181" t="str">
        <f>Exclosure.data.RAW!BC237 &amp; ""</f>
        <v/>
      </c>
      <c r="AU237" s="54">
        <f>Exclosure.data.RAW!BD237</f>
        <v>1.79</v>
      </c>
      <c r="AV237" s="54">
        <f>Exclosure.data.RAW!BE237</f>
        <v>0.16</v>
      </c>
      <c r="AW237" s="54">
        <f>Exclosure.data.RAW!BF237</f>
        <v>3.32</v>
      </c>
      <c r="AX237" s="54">
        <f>Exclosure.data.RAW!BG237</f>
        <v>0.34</v>
      </c>
    </row>
    <row r="238" spans="1:50" x14ac:dyDescent="0.25">
      <c r="A238" s="12" t="str">
        <f>Exclosure.data.RAW!A238</f>
        <v>DRY_W_3_OP_H5</v>
      </c>
      <c r="B238" s="4" t="str">
        <f>Exclosure.data.RAW!B238</f>
        <v>DRY_W_3_H5</v>
      </c>
      <c r="C238" s="4" t="str">
        <f>Exclosure.data.RAW!C238</f>
        <v>DRY_W</v>
      </c>
      <c r="D238" s="4" t="str">
        <f>Exclosure.data.RAW!D238</f>
        <v>DRY_W_3</v>
      </c>
      <c r="E238" s="4" t="str">
        <f>Exclosure.data.RAW!E238</f>
        <v>Maswa</v>
      </c>
      <c r="F238" s="12" t="str">
        <f>Exclosure.data.RAW!F238</f>
        <v>DRY</v>
      </c>
      <c r="G238" s="12" t="str">
        <f>Exclosure.data.RAW!G238</f>
        <v>W</v>
      </c>
      <c r="H238" s="22">
        <f>Exclosure.data.RAW!H238</f>
        <v>3</v>
      </c>
      <c r="I238" s="12" t="str">
        <f>Exclosure.data.RAW!I238</f>
        <v>OP</v>
      </c>
      <c r="J238" s="12" t="str">
        <f>Exclosure.data.RAW!J238</f>
        <v>H5</v>
      </c>
      <c r="K238" s="21">
        <f>Exclosure.data.RAW!K238</f>
        <v>998</v>
      </c>
      <c r="L238" s="75">
        <f>Exclosure.data.RAW!L238</f>
        <v>-3.295644969</v>
      </c>
      <c r="M238" s="75">
        <f>Exclosure.data.RAW!M238</f>
        <v>34.852435010999997</v>
      </c>
      <c r="N238" s="19">
        <f>Exclosure.data.RAW!N238</f>
        <v>43006</v>
      </c>
      <c r="O238" s="19">
        <f>Exclosure.data.RAW!O238</f>
        <v>43080</v>
      </c>
      <c r="P238" s="22" t="str">
        <f>Exclosure.data.RAW!P238 &amp; ""</f>
        <v>74</v>
      </c>
      <c r="Q238" s="52" t="str">
        <f>Exclosure.data.RAW!Q238 &amp; ""</f>
        <v>151.073646283</v>
      </c>
      <c r="R238" s="52" t="str">
        <f>Exclosure.data.RAW!R238 &amp; ""</f>
        <v>1344.329084045</v>
      </c>
      <c r="S238" s="68" t="str">
        <f>Exclosure.data.RAW!S238</f>
        <v>Cyn.dac</v>
      </c>
      <c r="T238" s="180" t="str">
        <f>Exclosure.data.RAW!T238 &amp; ""</f>
        <v>1.75</v>
      </c>
      <c r="U238" s="180" t="str">
        <f>Exclosure.data.RAW!U238 &amp; ""</f>
        <v>1.4</v>
      </c>
      <c r="V238" s="180" t="str">
        <f>Exclosure.data.RAW!V238 &amp; ""</f>
        <v>10</v>
      </c>
      <c r="W238" s="180" t="str">
        <f>Exclosure.data.RAW!W238 &amp; ""</f>
        <v>10</v>
      </c>
      <c r="X238" s="178" t="str">
        <f>Exclosure.data.RAW!Z238 &amp; ""</f>
        <v>2.5</v>
      </c>
      <c r="Y238" s="178" t="str">
        <f>Exclosure.data.RAW!AA238 &amp; ""</f>
        <v>1.9</v>
      </c>
      <c r="Z238" s="178" t="str">
        <f>Exclosure.data.RAW!AB238 &amp; ""</f>
        <v>5</v>
      </c>
      <c r="AA238" s="178" t="str">
        <f>Exclosure.data.RAW!AC238 &amp; ""</f>
        <v>10</v>
      </c>
      <c r="AB238" s="181" t="str">
        <f>Exclosure.data.RAW!AH238 &amp; ""</f>
        <v>3</v>
      </c>
      <c r="AC238" s="181" t="str">
        <f>Exclosure.data.RAW!AK238 &amp; ""</f>
        <v>2</v>
      </c>
      <c r="AD238" s="181">
        <f>Exclosure.data.RAW!BH238</f>
        <v>5</v>
      </c>
      <c r="AE238" s="181" t="str">
        <f>Exclosure.data.RAW!AN238 &amp; ""</f>
        <v>1.75</v>
      </c>
      <c r="AF238" s="181" t="str">
        <f>Exclosure.data.RAW!AO238 &amp; ""</f>
        <v/>
      </c>
      <c r="AG238" s="181" t="str">
        <f>Exclosure.data.RAW!AP238 &amp; ""</f>
        <v/>
      </c>
      <c r="AH238" s="181" t="str">
        <f>Exclosure.data.RAW!AQ238 &amp; ""</f>
        <v/>
      </c>
      <c r="AI238" s="181" t="str">
        <f>Exclosure.data.RAW!AR238 &amp; ""</f>
        <v>0.15</v>
      </c>
      <c r="AJ238" s="181" t="str">
        <f>Exclosure.data.RAW!AS238 &amp; ""</f>
        <v/>
      </c>
      <c r="AK238" s="181" t="str">
        <f>Exclosure.data.RAW!AT238 &amp; ""</f>
        <v/>
      </c>
      <c r="AL238" s="181" t="str">
        <f>Exclosure.data.RAW!AU238 &amp; ""</f>
        <v/>
      </c>
      <c r="AM238" s="181" t="str">
        <f>Exclosure.data.RAW!AV238 &amp; ""</f>
        <v>4.16</v>
      </c>
      <c r="AN238" s="181" t="str">
        <f>Exclosure.data.RAW!AW238 &amp; ""</f>
        <v/>
      </c>
      <c r="AO238" s="181" t="str">
        <f>Exclosure.data.RAW!AX238 &amp; ""</f>
        <v/>
      </c>
      <c r="AP238" s="181" t="str">
        <f>Exclosure.data.RAW!AY238 &amp; ""</f>
        <v/>
      </c>
      <c r="AQ238" s="181" t="str">
        <f>Exclosure.data.RAW!AZ238 &amp; ""</f>
        <v>0.4</v>
      </c>
      <c r="AR238" s="181" t="str">
        <f>Exclosure.data.RAW!BA238 &amp; ""</f>
        <v/>
      </c>
      <c r="AS238" s="181" t="str">
        <f>Exclosure.data.RAW!BB238 &amp; ""</f>
        <v/>
      </c>
      <c r="AT238" s="181" t="str">
        <f>Exclosure.data.RAW!BC238 &amp; ""</f>
        <v/>
      </c>
      <c r="AU238" s="54">
        <f>Exclosure.data.RAW!BD238</f>
        <v>1.75</v>
      </c>
      <c r="AV238" s="54">
        <f>Exclosure.data.RAW!BE238</f>
        <v>0.15</v>
      </c>
      <c r="AW238" s="54">
        <f>Exclosure.data.RAW!BF238</f>
        <v>4.16</v>
      </c>
      <c r="AX238" s="54">
        <f>Exclosure.data.RAW!BG238</f>
        <v>0.4</v>
      </c>
    </row>
    <row r="239" spans="1:50" x14ac:dyDescent="0.25">
      <c r="A239" s="12" t="str">
        <f>Exclosure.data.RAW!A239</f>
        <v>DRY_W_4_EX_H5</v>
      </c>
      <c r="B239" s="4" t="str">
        <f>Exclosure.data.RAW!B239</f>
        <v>DRY_W_4_H5</v>
      </c>
      <c r="C239" s="4" t="str">
        <f>Exclosure.data.RAW!C239</f>
        <v>DRY_W</v>
      </c>
      <c r="D239" s="4" t="str">
        <f>Exclosure.data.RAW!D239</f>
        <v>DRY_W_4</v>
      </c>
      <c r="E239" s="4" t="str">
        <f>Exclosure.data.RAW!E239</f>
        <v>Maswa</v>
      </c>
      <c r="F239" s="12" t="str">
        <f>Exclosure.data.RAW!F239</f>
        <v>DRY</v>
      </c>
      <c r="G239" s="12" t="str">
        <f>Exclosure.data.RAW!G239</f>
        <v>W</v>
      </c>
      <c r="H239" s="22">
        <f>Exclosure.data.RAW!H239</f>
        <v>4</v>
      </c>
      <c r="I239" s="12" t="str">
        <f>Exclosure.data.RAW!I239</f>
        <v>EX</v>
      </c>
      <c r="J239" s="12" t="str">
        <f>Exclosure.data.RAW!J239</f>
        <v>H5</v>
      </c>
      <c r="K239" s="21">
        <f>Exclosure.data.RAW!K239</f>
        <v>1000</v>
      </c>
      <c r="L239" s="75">
        <f>Exclosure.data.RAW!L239</f>
        <v>-3.296013018</v>
      </c>
      <c r="M239" s="75">
        <f>Exclosure.data.RAW!M239</f>
        <v>34.854326974999999</v>
      </c>
      <c r="N239" s="19">
        <f>Exclosure.data.RAW!N239</f>
        <v>43006</v>
      </c>
      <c r="O239" s="19">
        <f>Exclosure.data.RAW!O239</f>
        <v>43080</v>
      </c>
      <c r="P239" s="22" t="str">
        <f>Exclosure.data.RAW!P239 &amp; ""</f>
        <v>74</v>
      </c>
      <c r="Q239" s="52" t="str">
        <f>Exclosure.data.RAW!Q239 &amp; ""</f>
        <v>214.846940249</v>
      </c>
      <c r="R239" s="52" t="str">
        <f>Exclosure.data.RAW!R239 &amp; ""</f>
        <v>1211.395419266</v>
      </c>
      <c r="S239" s="68" t="str">
        <f>Exclosure.data.RAW!S239</f>
        <v>Cyn.dac</v>
      </c>
      <c r="T239" s="180" t="str">
        <f>Exclosure.data.RAW!T239 &amp; ""</f>
        <v>1.25</v>
      </c>
      <c r="U239" s="180" t="str">
        <f>Exclosure.data.RAW!U239 &amp; ""</f>
        <v>2.4</v>
      </c>
      <c r="V239" s="180" t="str">
        <f>Exclosure.data.RAW!V239 &amp; ""</f>
        <v>10</v>
      </c>
      <c r="W239" s="180" t="str">
        <f>Exclosure.data.RAW!W239 &amp; ""</f>
        <v>10</v>
      </c>
      <c r="X239" s="178" t="str">
        <f>Exclosure.data.RAW!Z239 &amp; ""</f>
        <v>1</v>
      </c>
      <c r="Y239" s="178" t="str">
        <f>Exclosure.data.RAW!AA239 &amp; ""</f>
        <v>5.1</v>
      </c>
      <c r="Z239" s="178" t="str">
        <f>Exclosure.data.RAW!AB239 &amp; ""</f>
        <v>15</v>
      </c>
      <c r="AA239" s="178" t="str">
        <f>Exclosure.data.RAW!AC239 &amp; ""</f>
        <v>20</v>
      </c>
      <c r="AB239" s="181" t="str">
        <f>Exclosure.data.RAW!AH239 &amp; ""</f>
        <v>3</v>
      </c>
      <c r="AC239" s="181" t="str">
        <f>Exclosure.data.RAW!AK239 &amp; ""</f>
        <v>8</v>
      </c>
      <c r="AD239" s="181">
        <f>Exclosure.data.RAW!BH239</f>
        <v>11</v>
      </c>
      <c r="AE239" s="181" t="str">
        <f>Exclosure.data.RAW!AN239 &amp; ""</f>
        <v>2.35</v>
      </c>
      <c r="AF239" s="181" t="str">
        <f>Exclosure.data.RAW!AO239 &amp; ""</f>
        <v/>
      </c>
      <c r="AG239" s="181" t="str">
        <f>Exclosure.data.RAW!AP239 &amp; ""</f>
        <v/>
      </c>
      <c r="AH239" s="181" t="str">
        <f>Exclosure.data.RAW!AQ239 &amp; ""</f>
        <v/>
      </c>
      <c r="AI239" s="181" t="str">
        <f>Exclosure.data.RAW!AR239 &amp; ""</f>
        <v>0.08</v>
      </c>
      <c r="AJ239" s="181" t="str">
        <f>Exclosure.data.RAW!AS239 &amp; ""</f>
        <v/>
      </c>
      <c r="AK239" s="181" t="str">
        <f>Exclosure.data.RAW!AT239 &amp; ""</f>
        <v/>
      </c>
      <c r="AL239" s="181" t="str">
        <f>Exclosure.data.RAW!AU239 &amp; ""</f>
        <v/>
      </c>
      <c r="AM239" s="181" t="str">
        <f>Exclosure.data.RAW!AV239 &amp; ""</f>
        <v>4.41</v>
      </c>
      <c r="AN239" s="181" t="str">
        <f>Exclosure.data.RAW!AW239 &amp; ""</f>
        <v/>
      </c>
      <c r="AO239" s="181" t="str">
        <f>Exclosure.data.RAW!AX239 &amp; ""</f>
        <v/>
      </c>
      <c r="AP239" s="181" t="str">
        <f>Exclosure.data.RAW!AY239 &amp; ""</f>
        <v/>
      </c>
      <c r="AQ239" s="181" t="str">
        <f>Exclosure.data.RAW!AZ239 &amp; ""</f>
        <v>0.24</v>
      </c>
      <c r="AR239" s="181" t="str">
        <f>Exclosure.data.RAW!BA239 &amp; ""</f>
        <v/>
      </c>
      <c r="AS239" s="181" t="str">
        <f>Exclosure.data.RAW!BB239 &amp; ""</f>
        <v/>
      </c>
      <c r="AT239" s="181" t="str">
        <f>Exclosure.data.RAW!BC239 &amp; ""</f>
        <v/>
      </c>
      <c r="AU239" s="54">
        <f>Exclosure.data.RAW!BD239</f>
        <v>2.35</v>
      </c>
      <c r="AV239" s="54">
        <f>Exclosure.data.RAW!BE239</f>
        <v>0.08</v>
      </c>
      <c r="AW239" s="54">
        <f>Exclosure.data.RAW!BF239</f>
        <v>4.41</v>
      </c>
      <c r="AX239" s="54">
        <f>Exclosure.data.RAW!BG239</f>
        <v>0.24</v>
      </c>
    </row>
    <row r="240" spans="1:50" x14ac:dyDescent="0.25">
      <c r="A240" s="12" t="str">
        <f>Exclosure.data.RAW!A240</f>
        <v>DRY_W_4_EX2_H5</v>
      </c>
      <c r="B240" s="4" t="str">
        <f>Exclosure.data.RAW!B240</f>
        <v>DRY_W_4_H5</v>
      </c>
      <c r="C240" s="4" t="str">
        <f>Exclosure.data.RAW!C240</f>
        <v>DRY_W</v>
      </c>
      <c r="D240" s="4" t="str">
        <f>Exclosure.data.RAW!D240</f>
        <v>DRY_W_4</v>
      </c>
      <c r="E240" s="4" t="str">
        <f>Exclosure.data.RAW!E240</f>
        <v>Maswa</v>
      </c>
      <c r="F240" s="12" t="str">
        <f>Exclosure.data.RAW!F240</f>
        <v>DRY</v>
      </c>
      <c r="G240" s="12" t="str">
        <f>Exclosure.data.RAW!G240</f>
        <v>W</v>
      </c>
      <c r="H240" s="22">
        <f>Exclosure.data.RAW!H240</f>
        <v>4</v>
      </c>
      <c r="I240" s="12" t="str">
        <f>Exclosure.data.RAW!I240</f>
        <v>EX2</v>
      </c>
      <c r="J240" s="12" t="str">
        <f>Exclosure.data.RAW!J240</f>
        <v>H5</v>
      </c>
      <c r="K240" s="21">
        <f>Exclosure.data.RAW!K240</f>
        <v>1000</v>
      </c>
      <c r="L240" s="75">
        <f>Exclosure.data.RAW!L240</f>
        <v>-3.296013018</v>
      </c>
      <c r="M240" s="75">
        <f>Exclosure.data.RAW!M240</f>
        <v>34.854326974999999</v>
      </c>
      <c r="N240" s="19">
        <f>Exclosure.data.RAW!N240</f>
        <v>43006</v>
      </c>
      <c r="O240" s="19">
        <f>Exclosure.data.RAW!O240</f>
        <v>43080</v>
      </c>
      <c r="P240" s="22" t="str">
        <f>Exclosure.data.RAW!P240 &amp; ""</f>
        <v>74</v>
      </c>
      <c r="Q240" s="52" t="str">
        <f>Exclosure.data.RAW!Q240 &amp; ""</f>
        <v>214.846940249</v>
      </c>
      <c r="R240" s="52" t="str">
        <f>Exclosure.data.RAW!R240 &amp; ""</f>
        <v>1426.242359515</v>
      </c>
      <c r="S240" s="68" t="str">
        <f>Exclosure.data.RAW!S240</f>
        <v>Cyn.dac</v>
      </c>
      <c r="T240" s="180" t="str">
        <f>Exclosure.data.RAW!T240 &amp; ""</f>
        <v>1.75</v>
      </c>
      <c r="U240" s="180" t="str">
        <f>Exclosure.data.RAW!U240 &amp; ""</f>
        <v>3.4</v>
      </c>
      <c r="V240" s="180" t="str">
        <f>Exclosure.data.RAW!V240 &amp; ""</f>
        <v>8</v>
      </c>
      <c r="W240" s="180" t="str">
        <f>Exclosure.data.RAW!W240 &amp; ""</f>
        <v>12</v>
      </c>
      <c r="X240" s="178" t="str">
        <f>Exclosure.data.RAW!Z240 &amp; ""</f>
        <v>1</v>
      </c>
      <c r="Y240" s="178" t="str">
        <f>Exclosure.data.RAW!AA240 &amp; ""</f>
        <v>5.2</v>
      </c>
      <c r="Z240" s="178" t="str">
        <f>Exclosure.data.RAW!AB240 &amp; ""</f>
        <v>20</v>
      </c>
      <c r="AA240" s="178" t="str">
        <f>Exclosure.data.RAW!AC240 &amp; ""</f>
        <v>45</v>
      </c>
      <c r="AB240" s="181" t="str">
        <f>Exclosure.data.RAW!AH240 &amp; ""</f>
        <v>4</v>
      </c>
      <c r="AC240" s="181" t="str">
        <f>Exclosure.data.RAW!AK240 &amp; ""</f>
        <v>1.31</v>
      </c>
      <c r="AD240" s="181">
        <f>Exclosure.data.RAW!BH240</f>
        <v>5.3100000000000005</v>
      </c>
      <c r="AE240" s="181" t="str">
        <f>Exclosure.data.RAW!AN240 &amp; ""</f>
        <v>1.65</v>
      </c>
      <c r="AF240" s="181" t="str">
        <f>Exclosure.data.RAW!AO240 &amp; ""</f>
        <v/>
      </c>
      <c r="AG240" s="181" t="str">
        <f>Exclosure.data.RAW!AP240 &amp; ""</f>
        <v/>
      </c>
      <c r="AH240" s="181" t="str">
        <f>Exclosure.data.RAW!AQ240 &amp; ""</f>
        <v/>
      </c>
      <c r="AI240" s="181" t="str">
        <f>Exclosure.data.RAW!AR240 &amp; ""</f>
        <v>0.04</v>
      </c>
      <c r="AJ240" s="181" t="str">
        <f>Exclosure.data.RAW!AS240 &amp; ""</f>
        <v/>
      </c>
      <c r="AK240" s="181" t="str">
        <f>Exclosure.data.RAW!AT240 &amp; ""</f>
        <v/>
      </c>
      <c r="AL240" s="181" t="str">
        <f>Exclosure.data.RAW!AU240 &amp; ""</f>
        <v/>
      </c>
      <c r="AM240" s="181" t="str">
        <f>Exclosure.data.RAW!AV240 &amp; ""</f>
        <v/>
      </c>
      <c r="AN240" s="181" t="str">
        <f>Exclosure.data.RAW!AW240 &amp; ""</f>
        <v/>
      </c>
      <c r="AO240" s="181" t="str">
        <f>Exclosure.data.RAW!AX240 &amp; ""</f>
        <v/>
      </c>
      <c r="AP240" s="181" t="str">
        <f>Exclosure.data.RAW!AY240 &amp; ""</f>
        <v/>
      </c>
      <c r="AQ240" s="181" t="str">
        <f>Exclosure.data.RAW!AZ240 &amp; ""</f>
        <v/>
      </c>
      <c r="AR240" s="181" t="str">
        <f>Exclosure.data.RAW!BA240 &amp; ""</f>
        <v/>
      </c>
      <c r="AS240" s="181" t="str">
        <f>Exclosure.data.RAW!BB240 &amp; ""</f>
        <v/>
      </c>
      <c r="AT240" s="181" t="str">
        <f>Exclosure.data.RAW!BC240 &amp; ""</f>
        <v/>
      </c>
      <c r="AU240" s="54">
        <f>Exclosure.data.RAW!BD240</f>
        <v>1.65</v>
      </c>
      <c r="AV240" s="54">
        <f>Exclosure.data.RAW!BE240</f>
        <v>0.04</v>
      </c>
      <c r="AW240" s="54" t="str">
        <f>Exclosure.data.RAW!BF240</f>
        <v/>
      </c>
      <c r="AX240" s="54" t="str">
        <f>Exclosure.data.RAW!BG240</f>
        <v/>
      </c>
    </row>
    <row r="241" spans="1:50" x14ac:dyDescent="0.25">
      <c r="A241" s="12" t="str">
        <f>Exclosure.data.RAW!A241</f>
        <v>DRY_W_4_OP_H5</v>
      </c>
      <c r="B241" s="4" t="str">
        <f>Exclosure.data.RAW!B241</f>
        <v>DRY_W_4_H5</v>
      </c>
      <c r="C241" s="4" t="str">
        <f>Exclosure.data.RAW!C241</f>
        <v>DRY_W</v>
      </c>
      <c r="D241" s="4" t="str">
        <f>Exclosure.data.RAW!D241</f>
        <v>DRY_W_4</v>
      </c>
      <c r="E241" s="4" t="str">
        <f>Exclosure.data.RAW!E241</f>
        <v>Maswa</v>
      </c>
      <c r="F241" s="12" t="str">
        <f>Exclosure.data.RAW!F241</f>
        <v>DRY</v>
      </c>
      <c r="G241" s="12" t="str">
        <f>Exclosure.data.RAW!G241</f>
        <v>W</v>
      </c>
      <c r="H241" s="22">
        <f>Exclosure.data.RAW!H241</f>
        <v>4</v>
      </c>
      <c r="I241" s="12" t="str">
        <f>Exclosure.data.RAW!I241</f>
        <v>OP</v>
      </c>
      <c r="J241" s="12" t="str">
        <f>Exclosure.data.RAW!J241</f>
        <v>H5</v>
      </c>
      <c r="K241" s="21">
        <f>Exclosure.data.RAW!K241</f>
        <v>1000</v>
      </c>
      <c r="L241" s="75">
        <f>Exclosure.data.RAW!L241</f>
        <v>-3.296013018</v>
      </c>
      <c r="M241" s="75">
        <f>Exclosure.data.RAW!M241</f>
        <v>34.854326974999999</v>
      </c>
      <c r="N241" s="19">
        <f>Exclosure.data.RAW!N241</f>
        <v>43006</v>
      </c>
      <c r="O241" s="19">
        <f>Exclosure.data.RAW!O241</f>
        <v>43080</v>
      </c>
      <c r="P241" s="22" t="str">
        <f>Exclosure.data.RAW!P241 &amp; ""</f>
        <v>74</v>
      </c>
      <c r="Q241" s="52" t="str">
        <f>Exclosure.data.RAW!Q241 &amp; ""</f>
        <v>214.846940249</v>
      </c>
      <c r="R241" s="52" t="str">
        <f>Exclosure.data.RAW!R241 &amp; ""</f>
        <v>1641.089299764</v>
      </c>
      <c r="S241" s="68" t="str">
        <f>Exclosure.data.RAW!S241</f>
        <v>Cyn.dac</v>
      </c>
      <c r="T241" s="180" t="str">
        <f>Exclosure.data.RAW!T241 &amp; ""</f>
        <v>1.5</v>
      </c>
      <c r="U241" s="180" t="str">
        <f>Exclosure.data.RAW!U241 &amp; ""</f>
        <v>7.6</v>
      </c>
      <c r="V241" s="180" t="str">
        <f>Exclosure.data.RAW!V241 &amp; ""</f>
        <v>10</v>
      </c>
      <c r="W241" s="180" t="str">
        <f>Exclosure.data.RAW!W241 &amp; ""</f>
        <v>14</v>
      </c>
      <c r="X241" s="178" t="str">
        <f>Exclosure.data.RAW!Z241 &amp; ""</f>
        <v>1.5</v>
      </c>
      <c r="Y241" s="178" t="str">
        <f>Exclosure.data.RAW!AA241 &amp; ""</f>
        <v>2.6</v>
      </c>
      <c r="Z241" s="178" t="str">
        <f>Exclosure.data.RAW!AB241 &amp; ""</f>
        <v>25</v>
      </c>
      <c r="AA241" s="178" t="str">
        <f>Exclosure.data.RAW!AC241 &amp; ""</f>
        <v>40</v>
      </c>
      <c r="AB241" s="181" t="str">
        <f>Exclosure.data.RAW!AH241 &amp; ""</f>
        <v>7</v>
      </c>
      <c r="AC241" s="181" t="str">
        <f>Exclosure.data.RAW!AK241 &amp; ""</f>
        <v>2</v>
      </c>
      <c r="AD241" s="181">
        <f>Exclosure.data.RAW!BH241</f>
        <v>9</v>
      </c>
      <c r="AE241" s="181" t="str">
        <f>Exclosure.data.RAW!AN241 &amp; ""</f>
        <v>2.28</v>
      </c>
      <c r="AF241" s="181" t="str">
        <f>Exclosure.data.RAW!AO241 &amp; ""</f>
        <v/>
      </c>
      <c r="AG241" s="181" t="str">
        <f>Exclosure.data.RAW!AP241 &amp; ""</f>
        <v/>
      </c>
      <c r="AH241" s="181" t="str">
        <f>Exclosure.data.RAW!AQ241 &amp; ""</f>
        <v/>
      </c>
      <c r="AI241" s="181" t="str">
        <f>Exclosure.data.RAW!AR241 &amp; ""</f>
        <v>0.08</v>
      </c>
      <c r="AJ241" s="181" t="str">
        <f>Exclosure.data.RAW!AS241 &amp; ""</f>
        <v/>
      </c>
      <c r="AK241" s="181" t="str">
        <f>Exclosure.data.RAW!AT241 &amp; ""</f>
        <v/>
      </c>
      <c r="AL241" s="181" t="str">
        <f>Exclosure.data.RAW!AU241 &amp; ""</f>
        <v/>
      </c>
      <c r="AM241" s="181" t="str">
        <f>Exclosure.data.RAW!AV241 &amp; ""</f>
        <v>3.68</v>
      </c>
      <c r="AN241" s="181" t="str">
        <f>Exclosure.data.RAW!AW241 &amp; ""</f>
        <v/>
      </c>
      <c r="AO241" s="181" t="str">
        <f>Exclosure.data.RAW!AX241 &amp; ""</f>
        <v/>
      </c>
      <c r="AP241" s="181" t="str">
        <f>Exclosure.data.RAW!AY241 &amp; ""</f>
        <v/>
      </c>
      <c r="AQ241" s="181" t="str">
        <f>Exclosure.data.RAW!AZ241 &amp; ""</f>
        <v>0.17</v>
      </c>
      <c r="AR241" s="181" t="str">
        <f>Exclosure.data.RAW!BA241 &amp; ""</f>
        <v/>
      </c>
      <c r="AS241" s="181" t="str">
        <f>Exclosure.data.RAW!BB241 &amp; ""</f>
        <v/>
      </c>
      <c r="AT241" s="181" t="str">
        <f>Exclosure.data.RAW!BC241 &amp; ""</f>
        <v/>
      </c>
      <c r="AU241" s="54">
        <f>Exclosure.data.RAW!BD241</f>
        <v>2.2799999999999998</v>
      </c>
      <c r="AV241" s="54">
        <f>Exclosure.data.RAW!BE241</f>
        <v>0.08</v>
      </c>
      <c r="AW241" s="54">
        <f>Exclosure.data.RAW!BF241</f>
        <v>3.68</v>
      </c>
      <c r="AX241" s="54">
        <f>Exclosure.data.RAW!BG241</f>
        <v>0.17</v>
      </c>
    </row>
    <row r="242" spans="1:50" x14ac:dyDescent="0.25">
      <c r="A242" s="12" t="str">
        <f>Exclosure.data.RAW!A242</f>
        <v>DRY_P_1_EX_H5</v>
      </c>
      <c r="B242" s="4" t="str">
        <f>Exclosure.data.RAW!B242</f>
        <v>DRY_P_1_H5</v>
      </c>
      <c r="C242" s="4" t="str">
        <f>Exclosure.data.RAW!C242</f>
        <v>DRY_P</v>
      </c>
      <c r="D242" s="4" t="str">
        <f>Exclosure.data.RAW!D242</f>
        <v>DRY_P_1</v>
      </c>
      <c r="E242" s="4" t="str">
        <f>Exclosure.data.RAW!E242</f>
        <v>Makao</v>
      </c>
      <c r="F242" s="12" t="str">
        <f>Exclosure.data.RAW!F242</f>
        <v>DRY</v>
      </c>
      <c r="G242" s="12" t="str">
        <f>Exclosure.data.RAW!G242</f>
        <v>P</v>
      </c>
      <c r="H242" s="22">
        <f>Exclosure.data.RAW!H242</f>
        <v>1</v>
      </c>
      <c r="I242" s="12" t="str">
        <f>Exclosure.data.RAW!I242</f>
        <v>EX</v>
      </c>
      <c r="J242" s="12" t="str">
        <f>Exclosure.data.RAW!J242</f>
        <v>H5</v>
      </c>
      <c r="K242" s="21">
        <f>Exclosure.data.RAW!K242</f>
        <v>1009</v>
      </c>
      <c r="L242" s="75">
        <f>Exclosure.data.RAW!L242</f>
        <v>-3.3032119830000002</v>
      </c>
      <c r="M242" s="75">
        <f>Exclosure.data.RAW!M242</f>
        <v>34.847736032999997</v>
      </c>
      <c r="N242" s="19">
        <f>Exclosure.data.RAW!N242</f>
        <v>43005</v>
      </c>
      <c r="O242" s="19">
        <f>Exclosure.data.RAW!O242</f>
        <v>43079</v>
      </c>
      <c r="P242" s="22" t="str">
        <f>Exclosure.data.RAW!P242 &amp; ""</f>
        <v>74</v>
      </c>
      <c r="Q242" s="52" t="str">
        <f>Exclosure.data.RAW!Q242 &amp; ""</f>
        <v>128.547166803</v>
      </c>
      <c r="R242" s="52" t="str">
        <f>Exclosure.data.RAW!R242 &amp; ""</f>
        <v>650.193488441</v>
      </c>
      <c r="S242" s="68" t="str">
        <f>Exclosure.data.RAW!S242</f>
        <v>Chl.pyc</v>
      </c>
      <c r="T242" s="180" t="str">
        <f>Exclosure.data.RAW!T242 &amp; ""</f>
        <v>0</v>
      </c>
      <c r="U242" s="180" t="str">
        <f>Exclosure.data.RAW!U242 &amp; ""</f>
        <v>0</v>
      </c>
      <c r="V242" s="180" t="str">
        <f>Exclosure.data.RAW!V242 &amp; ""</f>
        <v>1</v>
      </c>
      <c r="W242" s="180" t="str">
        <f>Exclosure.data.RAW!W242 &amp; ""</f>
        <v>4</v>
      </c>
      <c r="X242" s="178" t="str">
        <f>Exclosure.data.RAW!Z242 &amp; ""</f>
        <v>0.8</v>
      </c>
      <c r="Y242" s="178" t="str">
        <f>Exclosure.data.RAW!AA242 &amp; ""</f>
        <v>1.6</v>
      </c>
      <c r="Z242" s="178" t="str">
        <f>Exclosure.data.RAW!AB242 &amp; ""</f>
        <v>10</v>
      </c>
      <c r="AA242" s="178" t="str">
        <f>Exclosure.data.RAW!AC242 &amp; ""</f>
        <v>25</v>
      </c>
      <c r="AB242" s="181" t="str">
        <f>Exclosure.data.RAW!AH242 &amp; ""</f>
        <v>1</v>
      </c>
      <c r="AC242" s="181" t="str">
        <f>Exclosure.data.RAW!AK242 &amp; ""</f>
        <v>1</v>
      </c>
      <c r="AD242" s="181">
        <f>Exclosure.data.RAW!BH242</f>
        <v>2</v>
      </c>
      <c r="AE242" s="181" t="str">
        <f>Exclosure.data.RAW!AN242 &amp; ""</f>
        <v>3.4</v>
      </c>
      <c r="AF242" s="181" t="str">
        <f>Exclosure.data.RAW!AO242 &amp; ""</f>
        <v/>
      </c>
      <c r="AG242" s="181" t="str">
        <f>Exclosure.data.RAW!AP242 &amp; ""</f>
        <v/>
      </c>
      <c r="AH242" s="181" t="str">
        <f>Exclosure.data.RAW!AQ242 &amp; ""</f>
        <v/>
      </c>
      <c r="AI242" s="181" t="str">
        <f>Exclosure.data.RAW!AR242 &amp; ""</f>
        <v>0.2</v>
      </c>
      <c r="AJ242" s="181" t="str">
        <f>Exclosure.data.RAW!AS242 &amp; ""</f>
        <v/>
      </c>
      <c r="AK242" s="181" t="str">
        <f>Exclosure.data.RAW!AT242 &amp; ""</f>
        <v/>
      </c>
      <c r="AL242" s="181" t="str">
        <f>Exclosure.data.RAW!AU242 &amp; ""</f>
        <v/>
      </c>
      <c r="AM242" s="181" t="str">
        <f>Exclosure.data.RAW!AV242 &amp; ""</f>
        <v>3.68</v>
      </c>
      <c r="AN242" s="181" t="str">
        <f>Exclosure.data.RAW!AW242 &amp; ""</f>
        <v/>
      </c>
      <c r="AO242" s="181" t="str">
        <f>Exclosure.data.RAW!AX242 &amp; ""</f>
        <v/>
      </c>
      <c r="AP242" s="181" t="str">
        <f>Exclosure.data.RAW!AY242 &amp; ""</f>
        <v/>
      </c>
      <c r="AQ242" s="181" t="str">
        <f>Exclosure.data.RAW!AZ242 &amp; ""</f>
        <v>0.31</v>
      </c>
      <c r="AR242" s="181" t="str">
        <f>Exclosure.data.RAW!BA242 &amp; ""</f>
        <v/>
      </c>
      <c r="AS242" s="181" t="str">
        <f>Exclosure.data.RAW!BB242 &amp; ""</f>
        <v/>
      </c>
      <c r="AT242" s="181" t="str">
        <f>Exclosure.data.RAW!BC242 &amp; ""</f>
        <v/>
      </c>
      <c r="AU242" s="54">
        <f>Exclosure.data.RAW!BD242</f>
        <v>3.4</v>
      </c>
      <c r="AV242" s="54">
        <f>Exclosure.data.RAW!BE242</f>
        <v>0.2</v>
      </c>
      <c r="AW242" s="54">
        <f>Exclosure.data.RAW!BF242</f>
        <v>3.68</v>
      </c>
      <c r="AX242" s="54">
        <f>Exclosure.data.RAW!BG242</f>
        <v>0.31</v>
      </c>
    </row>
    <row r="243" spans="1:50" x14ac:dyDescent="0.25">
      <c r="A243" s="12" t="str">
        <f>Exclosure.data.RAW!A243</f>
        <v>DRY_P_1_OP_H5</v>
      </c>
      <c r="B243" s="4" t="str">
        <f>Exclosure.data.RAW!B243</f>
        <v>DRY_P_1_H5</v>
      </c>
      <c r="C243" s="4" t="str">
        <f>Exclosure.data.RAW!C243</f>
        <v>DRY_P</v>
      </c>
      <c r="D243" s="4" t="str">
        <f>Exclosure.data.RAW!D243</f>
        <v>DRY_P_1</v>
      </c>
      <c r="E243" s="4" t="str">
        <f>Exclosure.data.RAW!E243</f>
        <v>Makao</v>
      </c>
      <c r="F243" s="12" t="str">
        <f>Exclosure.data.RAW!F243</f>
        <v>DRY</v>
      </c>
      <c r="G243" s="12" t="str">
        <f>Exclosure.data.RAW!G243</f>
        <v>P</v>
      </c>
      <c r="H243" s="22">
        <f>Exclosure.data.RAW!H243</f>
        <v>1</v>
      </c>
      <c r="I243" s="12" t="str">
        <f>Exclosure.data.RAW!I243</f>
        <v>OP</v>
      </c>
      <c r="J243" s="12" t="str">
        <f>Exclosure.data.RAW!J243</f>
        <v>H5</v>
      </c>
      <c r="K243" s="21">
        <f>Exclosure.data.RAW!K243</f>
        <v>1009</v>
      </c>
      <c r="L243" s="75">
        <f>Exclosure.data.RAW!L243</f>
        <v>-3.3032119830000002</v>
      </c>
      <c r="M243" s="75">
        <f>Exclosure.data.RAW!M243</f>
        <v>34.847736032999997</v>
      </c>
      <c r="N243" s="19">
        <f>Exclosure.data.RAW!N243</f>
        <v>43005</v>
      </c>
      <c r="O243" s="19">
        <f>Exclosure.data.RAW!O243</f>
        <v>43079</v>
      </c>
      <c r="P243" s="22" t="str">
        <f>Exclosure.data.RAW!P243 &amp; ""</f>
        <v>74</v>
      </c>
      <c r="Q243" s="52" t="str">
        <f>Exclosure.data.RAW!Q243 &amp; ""</f>
        <v>128.547166803</v>
      </c>
      <c r="R243" s="52" t="str">
        <f>Exclosure.data.RAW!R243 &amp; ""</f>
        <v>778.740655244</v>
      </c>
      <c r="S243" s="68" t="str">
        <f>Exclosure.data.RAW!S243</f>
        <v>Chl.pyc</v>
      </c>
      <c r="T243" s="180" t="str">
        <f>Exclosure.data.RAW!T243 &amp; ""</f>
        <v>0</v>
      </c>
      <c r="U243" s="180" t="str">
        <f>Exclosure.data.RAW!U243 &amp; ""</f>
        <v>0</v>
      </c>
      <c r="V243" s="180" t="str">
        <f>Exclosure.data.RAW!V243 &amp; ""</f>
        <v>1</v>
      </c>
      <c r="W243" s="180" t="str">
        <f>Exclosure.data.RAW!W243 &amp; ""</f>
        <v>6</v>
      </c>
      <c r="X243" s="178" t="str">
        <f>Exclosure.data.RAW!Z243 &amp; ""</f>
        <v>0</v>
      </c>
      <c r="Y243" s="178" t="str">
        <f>Exclosure.data.RAW!AA243 &amp; ""</f>
        <v>0.8</v>
      </c>
      <c r="Z243" s="178" t="str">
        <f>Exclosure.data.RAW!AB243 &amp; ""</f>
        <v>15</v>
      </c>
      <c r="AA243" s="178" t="str">
        <f>Exclosure.data.RAW!AC243 &amp; ""</f>
        <v>35</v>
      </c>
      <c r="AB243" s="181" t="str">
        <f>Exclosure.data.RAW!AH243 &amp; ""</f>
        <v>0.85</v>
      </c>
      <c r="AC243" s="181" t="str">
        <f>Exclosure.data.RAW!AK243 &amp; ""</f>
        <v>10.11</v>
      </c>
      <c r="AD243" s="181">
        <f>Exclosure.data.RAW!BH243</f>
        <v>10.959999999999999</v>
      </c>
      <c r="AE243" s="181" t="str">
        <f>Exclosure.data.RAW!AN243 &amp; ""</f>
        <v/>
      </c>
      <c r="AF243" s="181" t="str">
        <f>Exclosure.data.RAW!AO243 &amp; ""</f>
        <v/>
      </c>
      <c r="AG243" s="181" t="str">
        <f>Exclosure.data.RAW!AP243 &amp; ""</f>
        <v/>
      </c>
      <c r="AH243" s="181" t="str">
        <f>Exclosure.data.RAW!AQ243 &amp; ""</f>
        <v/>
      </c>
      <c r="AI243" s="181" t="str">
        <f>Exclosure.data.RAW!AR243 &amp; ""</f>
        <v/>
      </c>
      <c r="AJ243" s="181" t="str">
        <f>Exclosure.data.RAW!AS243 &amp; ""</f>
        <v/>
      </c>
      <c r="AK243" s="181" t="str">
        <f>Exclosure.data.RAW!AT243 &amp; ""</f>
        <v/>
      </c>
      <c r="AL243" s="181" t="str">
        <f>Exclosure.data.RAW!AU243 &amp; ""</f>
        <v/>
      </c>
      <c r="AM243" s="181" t="str">
        <f>Exclosure.data.RAW!AV243 &amp; ""</f>
        <v/>
      </c>
      <c r="AN243" s="181" t="str">
        <f>Exclosure.data.RAW!AW243 &amp; ""</f>
        <v/>
      </c>
      <c r="AO243" s="181" t="str">
        <f>Exclosure.data.RAW!AX243 &amp; ""</f>
        <v/>
      </c>
      <c r="AP243" s="181" t="str">
        <f>Exclosure.data.RAW!AY243 &amp; ""</f>
        <v/>
      </c>
      <c r="AQ243" s="181" t="str">
        <f>Exclosure.data.RAW!AZ243 &amp; ""</f>
        <v/>
      </c>
      <c r="AR243" s="181" t="str">
        <f>Exclosure.data.RAW!BA243 &amp; ""</f>
        <v/>
      </c>
      <c r="AS243" s="181" t="str">
        <f>Exclosure.data.RAW!BB243 &amp; ""</f>
        <v/>
      </c>
      <c r="AT243" s="181" t="str">
        <f>Exclosure.data.RAW!BC243 &amp; ""</f>
        <v/>
      </c>
      <c r="AU243" s="54" t="str">
        <f>Exclosure.data.RAW!BD243</f>
        <v/>
      </c>
      <c r="AV243" s="54" t="str">
        <f>Exclosure.data.RAW!BE243</f>
        <v/>
      </c>
      <c r="AW243" s="54" t="str">
        <f>Exclosure.data.RAW!BF243</f>
        <v/>
      </c>
      <c r="AX243" s="54" t="str">
        <f>Exclosure.data.RAW!BG243</f>
        <v/>
      </c>
    </row>
    <row r="244" spans="1:50" x14ac:dyDescent="0.25">
      <c r="A244" s="12" t="str">
        <f>Exclosure.data.RAW!A244</f>
        <v>DRY_P_2_EX_H5</v>
      </c>
      <c r="B244" s="4" t="str">
        <f>Exclosure.data.RAW!B244</f>
        <v>DRY_P_2_H5</v>
      </c>
      <c r="C244" s="4" t="str">
        <f>Exclosure.data.RAW!C244</f>
        <v>DRY_P</v>
      </c>
      <c r="D244" s="4" t="str">
        <f>Exclosure.data.RAW!D244</f>
        <v>DRY_P_2</v>
      </c>
      <c r="E244" s="4" t="str">
        <f>Exclosure.data.RAW!E244</f>
        <v>Makao</v>
      </c>
      <c r="F244" s="12" t="str">
        <f>Exclosure.data.RAW!F244</f>
        <v>DRY</v>
      </c>
      <c r="G244" s="12" t="str">
        <f>Exclosure.data.RAW!G244</f>
        <v>P</v>
      </c>
      <c r="H244" s="22">
        <f>Exclosure.data.RAW!H244</f>
        <v>2</v>
      </c>
      <c r="I244" s="12" t="str">
        <f>Exclosure.data.RAW!I244</f>
        <v>EX</v>
      </c>
      <c r="J244" s="12" t="str">
        <f>Exclosure.data.RAW!J244</f>
        <v>H5</v>
      </c>
      <c r="K244" s="21">
        <f>Exclosure.data.RAW!K244</f>
        <v>1006</v>
      </c>
      <c r="L244" s="75">
        <f>Exclosure.data.RAW!L244</f>
        <v>-3.40842599</v>
      </c>
      <c r="M244" s="75">
        <f>Exclosure.data.RAW!M244</f>
        <v>34.850243982000002</v>
      </c>
      <c r="N244" s="19">
        <f>Exclosure.data.RAW!N244</f>
        <v>43005</v>
      </c>
      <c r="O244" s="19">
        <f>Exclosure.data.RAW!O244</f>
        <v>43079</v>
      </c>
      <c r="P244" s="22" t="str">
        <f>Exclosure.data.RAW!P244 &amp; ""</f>
        <v>74</v>
      </c>
      <c r="Q244" s="52" t="str">
        <f>Exclosure.data.RAW!Q244 &amp; ""</f>
        <v>128.547166803</v>
      </c>
      <c r="R244" s="52" t="str">
        <f>Exclosure.data.RAW!R244 &amp; ""</f>
        <v>650.193488441</v>
      </c>
      <c r="S244" s="68" t="str">
        <f>Exclosure.data.RAW!S244</f>
        <v>Chl.pyc</v>
      </c>
      <c r="T244" s="180" t="str">
        <f>Exclosure.data.RAW!T244 &amp; ""</f>
        <v>0</v>
      </c>
      <c r="U244" s="180" t="str">
        <f>Exclosure.data.RAW!U244 &amp; ""</f>
        <v>0</v>
      </c>
      <c r="V244" s="180" t="str">
        <f>Exclosure.data.RAW!V244 &amp; ""</f>
        <v>1</v>
      </c>
      <c r="W244" s="180" t="str">
        <f>Exclosure.data.RAW!W244 &amp; ""</f>
        <v>6</v>
      </c>
      <c r="X244" s="178" t="str">
        <f>Exclosure.data.RAW!Z244 &amp; ""</f>
        <v>2.9</v>
      </c>
      <c r="Y244" s="178" t="str">
        <f>Exclosure.data.RAW!AA244 &amp; ""</f>
        <v>3.3</v>
      </c>
      <c r="Z244" s="178" t="str">
        <f>Exclosure.data.RAW!AB244 &amp; ""</f>
        <v>5</v>
      </c>
      <c r="AA244" s="178" t="str">
        <f>Exclosure.data.RAW!AC244 &amp; ""</f>
        <v>35</v>
      </c>
      <c r="AB244" s="181" t="str">
        <f>Exclosure.data.RAW!AH244 &amp; ""</f>
        <v>1</v>
      </c>
      <c r="AC244" s="181" t="str">
        <f>Exclosure.data.RAW!AK244 &amp; ""</f>
        <v>4</v>
      </c>
      <c r="AD244" s="181">
        <f>Exclosure.data.RAW!BH244</f>
        <v>5</v>
      </c>
      <c r="AE244" s="181" t="str">
        <f>Exclosure.data.RAW!AN244 &amp; ""</f>
        <v>2.38</v>
      </c>
      <c r="AF244" s="181" t="str">
        <f>Exclosure.data.RAW!AO244 &amp; ""</f>
        <v/>
      </c>
      <c r="AG244" s="181" t="str">
        <f>Exclosure.data.RAW!AP244 &amp; ""</f>
        <v/>
      </c>
      <c r="AH244" s="181" t="str">
        <f>Exclosure.data.RAW!AQ244 &amp; ""</f>
        <v/>
      </c>
      <c r="AI244" s="181" t="str">
        <f>Exclosure.data.RAW!AR244 &amp; ""</f>
        <v>0.29</v>
      </c>
      <c r="AJ244" s="181" t="str">
        <f>Exclosure.data.RAW!AS244 &amp; ""</f>
        <v/>
      </c>
      <c r="AK244" s="181" t="str">
        <f>Exclosure.data.RAW!AT244 &amp; ""</f>
        <v/>
      </c>
      <c r="AL244" s="181" t="str">
        <f>Exclosure.data.RAW!AU244 &amp; ""</f>
        <v/>
      </c>
      <c r="AM244" s="181" t="str">
        <f>Exclosure.data.RAW!AV244 &amp; ""</f>
        <v>3.64</v>
      </c>
      <c r="AN244" s="181" t="str">
        <f>Exclosure.data.RAW!AW244 &amp; ""</f>
        <v/>
      </c>
      <c r="AO244" s="181" t="str">
        <f>Exclosure.data.RAW!AX244 &amp; ""</f>
        <v/>
      </c>
      <c r="AP244" s="181" t="str">
        <f>Exclosure.data.RAW!AY244 &amp; ""</f>
        <v/>
      </c>
      <c r="AQ244" s="181" t="str">
        <f>Exclosure.data.RAW!AZ244 &amp; ""</f>
        <v>0.59</v>
      </c>
      <c r="AR244" s="181" t="str">
        <f>Exclosure.data.RAW!BA244 &amp; ""</f>
        <v/>
      </c>
      <c r="AS244" s="181" t="str">
        <f>Exclosure.data.RAW!BB244 &amp; ""</f>
        <v/>
      </c>
      <c r="AT244" s="181" t="str">
        <f>Exclosure.data.RAW!BC244 &amp; ""</f>
        <v/>
      </c>
      <c r="AU244" s="54">
        <f>Exclosure.data.RAW!BD244</f>
        <v>2.38</v>
      </c>
      <c r="AV244" s="54">
        <f>Exclosure.data.RAW!BE244</f>
        <v>0.28999999999999998</v>
      </c>
      <c r="AW244" s="54">
        <f>Exclosure.data.RAW!BF244</f>
        <v>3.64</v>
      </c>
      <c r="AX244" s="54">
        <f>Exclosure.data.RAW!BG244</f>
        <v>0.59</v>
      </c>
    </row>
    <row r="245" spans="1:50" x14ac:dyDescent="0.25">
      <c r="A245" s="12" t="str">
        <f>Exclosure.data.RAW!A245</f>
        <v>DRY_P_2_OP_H5</v>
      </c>
      <c r="B245" s="4" t="str">
        <f>Exclosure.data.RAW!B245</f>
        <v>DRY_P_2_H5</v>
      </c>
      <c r="C245" s="4" t="str">
        <f>Exclosure.data.RAW!C245</f>
        <v>DRY_P</v>
      </c>
      <c r="D245" s="12" t="str">
        <f>Exclosure.data.RAW!D245</f>
        <v>DRY_P_2</v>
      </c>
      <c r="E245" s="4" t="str">
        <f>Exclosure.data.RAW!E245</f>
        <v>Makao</v>
      </c>
      <c r="F245" s="12" t="str">
        <f>Exclosure.data.RAW!F245</f>
        <v>DRY</v>
      </c>
      <c r="G245" s="12" t="str">
        <f>Exclosure.data.RAW!G245</f>
        <v>P</v>
      </c>
      <c r="H245" s="22">
        <f>Exclosure.data.RAW!H245</f>
        <v>2</v>
      </c>
      <c r="I245" s="12" t="str">
        <f>Exclosure.data.RAW!I245</f>
        <v>OP</v>
      </c>
      <c r="J245" s="12" t="str">
        <f>Exclosure.data.RAW!J245</f>
        <v>H5</v>
      </c>
      <c r="K245" s="22">
        <f>Exclosure.data.RAW!K245</f>
        <v>1006</v>
      </c>
      <c r="L245" s="75">
        <f>Exclosure.data.RAW!L245</f>
        <v>-3.40842599</v>
      </c>
      <c r="M245" s="75">
        <f>Exclosure.data.RAW!M245</f>
        <v>34.850243982000002</v>
      </c>
      <c r="N245" s="19">
        <f>Exclosure.data.RAW!N245</f>
        <v>43005</v>
      </c>
      <c r="O245" s="19">
        <f>Exclosure.data.RAW!O245</f>
        <v>43079</v>
      </c>
      <c r="P245" s="22" t="str">
        <f>Exclosure.data.RAW!P245 &amp; ""</f>
        <v>74</v>
      </c>
      <c r="Q245" s="52" t="str">
        <f>Exclosure.data.RAW!Q245 &amp; ""</f>
        <v>128.547166803</v>
      </c>
      <c r="R245" s="52" t="str">
        <f>Exclosure.data.RAW!R245 &amp; ""</f>
        <v>778.740655244</v>
      </c>
      <c r="S245" s="68" t="str">
        <f>Exclosure.data.RAW!S245</f>
        <v>Chl.pyc</v>
      </c>
      <c r="T245" s="180" t="str">
        <f>Exclosure.data.RAW!T245 &amp; ""</f>
        <v>0</v>
      </c>
      <c r="U245" s="180" t="str">
        <f>Exclosure.data.RAW!U245 &amp; ""</f>
        <v>0</v>
      </c>
      <c r="V245" s="180" t="str">
        <f>Exclosure.data.RAW!V245 &amp; ""</f>
        <v>1</v>
      </c>
      <c r="W245" s="180" t="str">
        <f>Exclosure.data.RAW!W245 &amp; ""</f>
        <v>3</v>
      </c>
      <c r="X245" s="178" t="str">
        <f>Exclosure.data.RAW!Z245 &amp; ""</f>
        <v>0</v>
      </c>
      <c r="Y245" s="178" t="str">
        <f>Exclosure.data.RAW!AA245 &amp; ""</f>
        <v>0.7</v>
      </c>
      <c r="Z245" s="178" t="str">
        <f>Exclosure.data.RAW!AB245 &amp; ""</f>
        <v>4</v>
      </c>
      <c r="AA245" s="178" t="str">
        <f>Exclosure.data.RAW!AC245 &amp; ""</f>
        <v>10</v>
      </c>
      <c r="AB245" s="181" t="str">
        <f>Exclosure.data.RAW!AH245 &amp; ""</f>
        <v>1</v>
      </c>
      <c r="AC245" s="181" t="str">
        <f>Exclosure.data.RAW!AK245 &amp; ""</f>
        <v>1</v>
      </c>
      <c r="AD245" s="181">
        <f>Exclosure.data.RAW!BH245</f>
        <v>2</v>
      </c>
      <c r="AE245" s="181" t="str">
        <f>Exclosure.data.RAW!AN245 &amp; ""</f>
        <v>1.51</v>
      </c>
      <c r="AF245" s="181" t="str">
        <f>Exclosure.data.RAW!AO245 &amp; ""</f>
        <v/>
      </c>
      <c r="AG245" s="181" t="str">
        <f>Exclosure.data.RAW!AP245 &amp; ""</f>
        <v/>
      </c>
      <c r="AH245" s="181" t="str">
        <f>Exclosure.data.RAW!AQ245 &amp; ""</f>
        <v/>
      </c>
      <c r="AI245" s="181" t="str">
        <f>Exclosure.data.RAW!AR245 &amp; ""</f>
        <v>0.08</v>
      </c>
      <c r="AJ245" s="181" t="str">
        <f>Exclosure.data.RAW!AS245 &amp; ""</f>
        <v/>
      </c>
      <c r="AK245" s="181" t="str">
        <f>Exclosure.data.RAW!AT245 &amp; ""</f>
        <v/>
      </c>
      <c r="AL245" s="181" t="str">
        <f>Exclosure.data.RAW!AU245 &amp; ""</f>
        <v/>
      </c>
      <c r="AM245" s="181" t="str">
        <f>Exclosure.data.RAW!AV245 &amp; ""</f>
        <v>2.03</v>
      </c>
      <c r="AN245" s="181" t="str">
        <f>Exclosure.data.RAW!AW245 &amp; ""</f>
        <v/>
      </c>
      <c r="AO245" s="181" t="str">
        <f>Exclosure.data.RAW!AX245 &amp; ""</f>
        <v/>
      </c>
      <c r="AP245" s="181" t="str">
        <f>Exclosure.data.RAW!AY245 &amp; ""</f>
        <v/>
      </c>
      <c r="AQ245" s="181" t="str">
        <f>Exclosure.data.RAW!AZ245 &amp; ""</f>
        <v>0.05</v>
      </c>
      <c r="AR245" s="181" t="str">
        <f>Exclosure.data.RAW!BA245 &amp; ""</f>
        <v/>
      </c>
      <c r="AS245" s="181" t="str">
        <f>Exclosure.data.RAW!BB245 &amp; ""</f>
        <v/>
      </c>
      <c r="AT245" s="181" t="str">
        <f>Exclosure.data.RAW!BC245 &amp; ""</f>
        <v/>
      </c>
      <c r="AU245" s="54">
        <f>Exclosure.data.RAW!BD245</f>
        <v>1.51</v>
      </c>
      <c r="AV245" s="54">
        <f>Exclosure.data.RAW!BE245</f>
        <v>0.08</v>
      </c>
      <c r="AW245" s="54">
        <f>Exclosure.data.RAW!BF245</f>
        <v>2.0299999999999998</v>
      </c>
      <c r="AX245" s="54">
        <f>Exclosure.data.RAW!BG245</f>
        <v>0.05</v>
      </c>
    </row>
    <row r="246" spans="1:50" x14ac:dyDescent="0.25">
      <c r="A246" s="12" t="str">
        <f>Exclosure.data.RAW!A246</f>
        <v>DRY_P_3_EX_H5</v>
      </c>
      <c r="B246" s="12" t="str">
        <f>Exclosure.data.RAW!B246</f>
        <v>DRY_P_3_H5</v>
      </c>
      <c r="C246" s="12" t="str">
        <f>Exclosure.data.RAW!C246</f>
        <v>DRY_P</v>
      </c>
      <c r="D246" s="12" t="str">
        <f>Exclosure.data.RAW!D246</f>
        <v>DRY_P_3</v>
      </c>
      <c r="E246" s="4" t="str">
        <f>Exclosure.data.RAW!E246</f>
        <v>Makao</v>
      </c>
      <c r="F246" s="12" t="str">
        <f>Exclosure.data.RAW!F246</f>
        <v>DRY</v>
      </c>
      <c r="G246" s="12" t="str">
        <f>Exclosure.data.RAW!G246</f>
        <v>P</v>
      </c>
      <c r="H246" s="22">
        <f>Exclosure.data.RAW!H246</f>
        <v>3</v>
      </c>
      <c r="I246" s="12" t="str">
        <f>Exclosure.data.RAW!I246</f>
        <v>EX</v>
      </c>
      <c r="J246" s="12" t="str">
        <f>Exclosure.data.RAW!J246</f>
        <v>H5</v>
      </c>
      <c r="K246" s="22">
        <f>Exclosure.data.RAW!K246</f>
        <v>1001</v>
      </c>
      <c r="L246" s="75">
        <f>Exclosure.data.RAW!L246</f>
        <v>-3.4063160140000002</v>
      </c>
      <c r="M246" s="75">
        <f>Exclosure.data.RAW!M246</f>
        <v>34.850407009999998</v>
      </c>
      <c r="N246" s="19">
        <f>Exclosure.data.RAW!N246</f>
        <v>43005</v>
      </c>
      <c r="O246" s="19">
        <f>Exclosure.data.RAW!O246</f>
        <v>43079</v>
      </c>
      <c r="P246" s="22" t="str">
        <f>Exclosure.data.RAW!P246 &amp; ""</f>
        <v>74</v>
      </c>
      <c r="Q246" s="52" t="str">
        <f>Exclosure.data.RAW!Q246 &amp; ""</f>
        <v>128.547166803</v>
      </c>
      <c r="R246" s="52" t="str">
        <f>Exclosure.data.RAW!R246 &amp; ""</f>
        <v>690.212279641</v>
      </c>
      <c r="S246" s="68" t="str">
        <f>Exclosure.data.RAW!S246</f>
        <v>Chl.pyc</v>
      </c>
      <c r="T246" s="180" t="str">
        <f>Exclosure.data.RAW!T246 &amp; ""</f>
        <v>0</v>
      </c>
      <c r="U246" s="180" t="str">
        <f>Exclosure.data.RAW!U246 &amp; ""</f>
        <v>0</v>
      </c>
      <c r="V246" s="180" t="str">
        <f>Exclosure.data.RAW!V246 &amp; ""</f>
        <v>1</v>
      </c>
      <c r="W246" s="180" t="str">
        <f>Exclosure.data.RAW!W246 &amp; ""</f>
        <v>4</v>
      </c>
      <c r="X246" s="178" t="str">
        <f>Exclosure.data.RAW!Z246 &amp; ""</f>
        <v>0.5</v>
      </c>
      <c r="Y246" s="178" t="str">
        <f>Exclosure.data.RAW!AA246 &amp; ""</f>
        <v>2.5</v>
      </c>
      <c r="Z246" s="178" t="str">
        <f>Exclosure.data.RAW!AB246 &amp; ""</f>
        <v>5</v>
      </c>
      <c r="AA246" s="178" t="str">
        <f>Exclosure.data.RAW!AC246 &amp; ""</f>
        <v>18</v>
      </c>
      <c r="AB246" s="181" t="str">
        <f>Exclosure.data.RAW!AH246 &amp; ""</f>
        <v>1</v>
      </c>
      <c r="AC246" s="181" t="str">
        <f>Exclosure.data.RAW!AK246 &amp; ""</f>
        <v>3.17</v>
      </c>
      <c r="AD246" s="181">
        <f>Exclosure.data.RAW!BH246</f>
        <v>4.17</v>
      </c>
      <c r="AE246" s="181" t="str">
        <f>Exclosure.data.RAW!AN246 &amp; ""</f>
        <v>2.31</v>
      </c>
      <c r="AF246" s="181" t="str">
        <f>Exclosure.data.RAW!AO246 &amp; ""</f>
        <v/>
      </c>
      <c r="AG246" s="181" t="str">
        <f>Exclosure.data.RAW!AP246 &amp; ""</f>
        <v/>
      </c>
      <c r="AH246" s="181" t="str">
        <f>Exclosure.data.RAW!AQ246 &amp; ""</f>
        <v/>
      </c>
      <c r="AI246" s="181" t="str">
        <f>Exclosure.data.RAW!AR246 &amp; ""</f>
        <v>0.25</v>
      </c>
      <c r="AJ246" s="181" t="str">
        <f>Exclosure.data.RAW!AS246 &amp; ""</f>
        <v/>
      </c>
      <c r="AK246" s="181" t="str">
        <f>Exclosure.data.RAW!AT246 &amp; ""</f>
        <v/>
      </c>
      <c r="AL246" s="181" t="str">
        <f>Exclosure.data.RAW!AU246 &amp; ""</f>
        <v/>
      </c>
      <c r="AM246" s="181" t="str">
        <f>Exclosure.data.RAW!AV246 &amp; ""</f>
        <v/>
      </c>
      <c r="AN246" s="181" t="str">
        <f>Exclosure.data.RAW!AW246 &amp; ""</f>
        <v/>
      </c>
      <c r="AO246" s="181" t="str">
        <f>Exclosure.data.RAW!AX246 &amp; ""</f>
        <v/>
      </c>
      <c r="AP246" s="181" t="str">
        <f>Exclosure.data.RAW!AY246 &amp; ""</f>
        <v/>
      </c>
      <c r="AQ246" s="181" t="str">
        <f>Exclosure.data.RAW!AZ246 &amp; ""</f>
        <v/>
      </c>
      <c r="AR246" s="181" t="str">
        <f>Exclosure.data.RAW!BA246 &amp; ""</f>
        <v/>
      </c>
      <c r="AS246" s="181" t="str">
        <f>Exclosure.data.RAW!BB246 &amp; ""</f>
        <v/>
      </c>
      <c r="AT246" s="181" t="str">
        <f>Exclosure.data.RAW!BC246 &amp; ""</f>
        <v/>
      </c>
      <c r="AU246" s="54">
        <f>Exclosure.data.RAW!BD246</f>
        <v>2.31</v>
      </c>
      <c r="AV246" s="54">
        <f>Exclosure.data.RAW!BE246</f>
        <v>0.25</v>
      </c>
      <c r="AW246" s="54" t="str">
        <f>Exclosure.data.RAW!BF246</f>
        <v/>
      </c>
      <c r="AX246" s="54" t="str">
        <f>Exclosure.data.RAW!BG246</f>
        <v/>
      </c>
    </row>
    <row r="247" spans="1:50" x14ac:dyDescent="0.25">
      <c r="A247" s="12" t="str">
        <f>Exclosure.data.RAW!A247</f>
        <v>DRY_P_3_OP_H5</v>
      </c>
      <c r="B247" s="12" t="str">
        <f>Exclosure.data.RAW!B247</f>
        <v>DRY_P_3_H5</v>
      </c>
      <c r="C247" s="12" t="str">
        <f>Exclosure.data.RAW!C247</f>
        <v>DRY_P</v>
      </c>
      <c r="D247" s="12" t="str">
        <f>Exclosure.data.RAW!D247</f>
        <v>DRY_P_3</v>
      </c>
      <c r="E247" s="4" t="str">
        <f>Exclosure.data.RAW!E247</f>
        <v>Makao</v>
      </c>
      <c r="F247" s="12" t="str">
        <f>Exclosure.data.RAW!F247</f>
        <v>DRY</v>
      </c>
      <c r="G247" s="12" t="str">
        <f>Exclosure.data.RAW!G247</f>
        <v>P</v>
      </c>
      <c r="H247" s="22">
        <f>Exclosure.data.RAW!H247</f>
        <v>3</v>
      </c>
      <c r="I247" s="12" t="str">
        <f>Exclosure.data.RAW!I247</f>
        <v>OP</v>
      </c>
      <c r="J247" s="12" t="str">
        <f>Exclosure.data.RAW!J247</f>
        <v>H5</v>
      </c>
      <c r="K247" s="22">
        <f>Exclosure.data.RAW!K247</f>
        <v>1001</v>
      </c>
      <c r="L247" s="75">
        <f>Exclosure.data.RAW!L247</f>
        <v>-3.4063160140000002</v>
      </c>
      <c r="M247" s="75">
        <f>Exclosure.data.RAW!M247</f>
        <v>34.850407009999998</v>
      </c>
      <c r="N247" s="19">
        <f>Exclosure.data.RAW!N247</f>
        <v>43005</v>
      </c>
      <c r="O247" s="19">
        <f>Exclosure.data.RAW!O247</f>
        <v>43079</v>
      </c>
      <c r="P247" s="22" t="str">
        <f>Exclosure.data.RAW!P247 &amp; ""</f>
        <v>74</v>
      </c>
      <c r="Q247" s="52" t="str">
        <f>Exclosure.data.RAW!Q247 &amp; ""</f>
        <v>128.547166803</v>
      </c>
      <c r="R247" s="52" t="str">
        <f>Exclosure.data.RAW!R247 &amp; ""</f>
        <v>818.759446444</v>
      </c>
      <c r="S247" s="68" t="str">
        <f>Exclosure.data.RAW!S247</f>
        <v>Chl.pyc</v>
      </c>
      <c r="T247" s="180" t="str">
        <f>Exclosure.data.RAW!T247 &amp; ""</f>
        <v>0</v>
      </c>
      <c r="U247" s="180" t="str">
        <f>Exclosure.data.RAW!U247 &amp; ""</f>
        <v>0</v>
      </c>
      <c r="V247" s="180" t="str">
        <f>Exclosure.data.RAW!V247 &amp; ""</f>
        <v>1</v>
      </c>
      <c r="W247" s="180" t="str">
        <f>Exclosure.data.RAW!W247 &amp; ""</f>
        <v>3</v>
      </c>
      <c r="X247" s="178" t="str">
        <f>Exclosure.data.RAW!Z247 &amp; ""</f>
        <v>0</v>
      </c>
      <c r="Y247" s="178" t="str">
        <f>Exclosure.data.RAW!AA247 &amp; ""</f>
        <v>1.74</v>
      </c>
      <c r="Z247" s="178" t="str">
        <f>Exclosure.data.RAW!AB247 &amp; ""</f>
        <v>7</v>
      </c>
      <c r="AA247" s="178" t="str">
        <f>Exclosure.data.RAW!AC247 &amp; ""</f>
        <v>20</v>
      </c>
      <c r="AB247" s="181" t="str">
        <f>Exclosure.data.RAW!AH247 &amp; ""</f>
        <v>1</v>
      </c>
      <c r="AC247" s="181" t="str">
        <f>Exclosure.data.RAW!AK247 &amp; ""</f>
        <v>1.21</v>
      </c>
      <c r="AD247" s="181">
        <f>Exclosure.data.RAW!BH247</f>
        <v>2.21</v>
      </c>
      <c r="AE247" s="181" t="str">
        <f>Exclosure.data.RAW!AN247 &amp; ""</f>
        <v>2.38</v>
      </c>
      <c r="AF247" s="181" t="str">
        <f>Exclosure.data.RAW!AO247 &amp; ""</f>
        <v/>
      </c>
      <c r="AG247" s="181" t="str">
        <f>Exclosure.data.RAW!AP247 &amp; ""</f>
        <v/>
      </c>
      <c r="AH247" s="181" t="str">
        <f>Exclosure.data.RAW!AQ247 &amp; ""</f>
        <v/>
      </c>
      <c r="AI247" s="181" t="str">
        <f>Exclosure.data.RAW!AR247 &amp; ""</f>
        <v>0.11</v>
      </c>
      <c r="AJ247" s="181" t="str">
        <f>Exclosure.data.RAW!AS247 &amp; ""</f>
        <v/>
      </c>
      <c r="AK247" s="181" t="str">
        <f>Exclosure.data.RAW!AT247 &amp; ""</f>
        <v/>
      </c>
      <c r="AL247" s="181" t="str">
        <f>Exclosure.data.RAW!AU247 &amp; ""</f>
        <v/>
      </c>
      <c r="AM247" s="181" t="str">
        <f>Exclosure.data.RAW!AV247 &amp; ""</f>
        <v/>
      </c>
      <c r="AN247" s="181" t="str">
        <f>Exclosure.data.RAW!AW247 &amp; ""</f>
        <v/>
      </c>
      <c r="AO247" s="181" t="str">
        <f>Exclosure.data.RAW!AX247 &amp; ""</f>
        <v/>
      </c>
      <c r="AP247" s="181" t="str">
        <f>Exclosure.data.RAW!AY247 &amp; ""</f>
        <v/>
      </c>
      <c r="AQ247" s="181" t="str">
        <f>Exclosure.data.RAW!AZ247 &amp; ""</f>
        <v/>
      </c>
      <c r="AR247" s="181" t="str">
        <f>Exclosure.data.RAW!BA247 &amp; ""</f>
        <v/>
      </c>
      <c r="AS247" s="181" t="str">
        <f>Exclosure.data.RAW!BB247 &amp; ""</f>
        <v/>
      </c>
      <c r="AT247" s="181" t="str">
        <f>Exclosure.data.RAW!BC247 &amp; ""</f>
        <v/>
      </c>
      <c r="AU247" s="54">
        <f>Exclosure.data.RAW!BD247</f>
        <v>2.38</v>
      </c>
      <c r="AV247" s="54">
        <f>Exclosure.data.RAW!BE247</f>
        <v>0.11</v>
      </c>
      <c r="AW247" s="54" t="str">
        <f>Exclosure.data.RAW!BF247</f>
        <v/>
      </c>
      <c r="AX247" s="54" t="str">
        <f>Exclosure.data.RAW!BG247</f>
        <v/>
      </c>
    </row>
    <row r="248" spans="1:50" x14ac:dyDescent="0.25">
      <c r="A248" s="12" t="str">
        <f>Exclosure.data.RAW!A248</f>
        <v>DRY_P_4_EX_H5</v>
      </c>
      <c r="B248" s="4" t="str">
        <f>Exclosure.data.RAW!B248</f>
        <v>DRY_P_4_H5</v>
      </c>
      <c r="C248" s="4" t="str">
        <f>Exclosure.data.RAW!C248</f>
        <v>DRY_P</v>
      </c>
      <c r="D248" s="4" t="str">
        <f>Exclosure.data.RAW!D248</f>
        <v>DRY_P_4</v>
      </c>
      <c r="E248" s="4" t="str">
        <f>Exclosure.data.RAW!E248</f>
        <v>Makao</v>
      </c>
      <c r="F248" s="12" t="str">
        <f>Exclosure.data.RAW!F248</f>
        <v>DRY</v>
      </c>
      <c r="G248" s="12" t="str">
        <f>Exclosure.data.RAW!G248</f>
        <v>P</v>
      </c>
      <c r="H248" s="22">
        <f>Exclosure.data.RAW!H248</f>
        <v>4</v>
      </c>
      <c r="I248" s="12" t="str">
        <f>Exclosure.data.RAW!I248</f>
        <v>EX</v>
      </c>
      <c r="J248" s="12" t="str">
        <f>Exclosure.data.RAW!J248</f>
        <v>H5</v>
      </c>
      <c r="K248" s="21">
        <f>Exclosure.data.RAW!K248</f>
        <v>1003</v>
      </c>
      <c r="L248" s="75">
        <f>Exclosure.data.RAW!L248</f>
        <v>-3.4068529590000001</v>
      </c>
      <c r="M248" s="75">
        <f>Exclosure.data.RAW!M248</f>
        <v>34.851600005999998</v>
      </c>
      <c r="N248" s="19">
        <f>Exclosure.data.RAW!N248</f>
        <v>43005</v>
      </c>
      <c r="O248" s="19">
        <f>Exclosure.data.RAW!O248</f>
        <v>43079</v>
      </c>
      <c r="P248" s="22" t="str">
        <f>Exclosure.data.RAW!P248 &amp; ""</f>
        <v>74</v>
      </c>
      <c r="Q248" s="52" t="str">
        <f>Exclosure.data.RAW!Q248 &amp; ""</f>
        <v>128.547166803</v>
      </c>
      <c r="R248" s="52" t="str">
        <f>Exclosure.data.RAW!R248 &amp; ""</f>
        <v>690.212279641</v>
      </c>
      <c r="S248" s="68" t="str">
        <f>Exclosure.data.RAW!S248</f>
        <v>Chl.pyc</v>
      </c>
      <c r="T248" s="180" t="str">
        <f>Exclosure.data.RAW!T248 &amp; ""</f>
        <v>0</v>
      </c>
      <c r="U248" s="180" t="str">
        <f>Exclosure.data.RAW!U248 &amp; ""</f>
        <v>0</v>
      </c>
      <c r="V248" s="180" t="str">
        <f>Exclosure.data.RAW!V248 &amp; ""</f>
        <v>1</v>
      </c>
      <c r="W248" s="180" t="str">
        <f>Exclosure.data.RAW!W248 &amp; ""</f>
        <v>7</v>
      </c>
      <c r="X248" s="178" t="str">
        <f>Exclosure.data.RAW!Z248 &amp; ""</f>
        <v>0.5</v>
      </c>
      <c r="Y248" s="178" t="str">
        <f>Exclosure.data.RAW!AA248 &amp; ""</f>
        <v>3.2</v>
      </c>
      <c r="Z248" s="178" t="str">
        <f>Exclosure.data.RAW!AB248 &amp; ""</f>
        <v>5</v>
      </c>
      <c r="AA248" s="178" t="str">
        <f>Exclosure.data.RAW!AC248 &amp; ""</f>
        <v>35</v>
      </c>
      <c r="AB248" s="181" t="str">
        <f>Exclosure.data.RAW!AH248 &amp; ""</f>
        <v>1</v>
      </c>
      <c r="AC248" s="181" t="str">
        <f>Exclosure.data.RAW!AK248 &amp; ""</f>
        <v>1</v>
      </c>
      <c r="AD248" s="181">
        <f>Exclosure.data.RAW!BH248</f>
        <v>2</v>
      </c>
      <c r="AE248" s="181" t="str">
        <f>Exclosure.data.RAW!AN248 &amp; ""</f>
        <v>2.59</v>
      </c>
      <c r="AF248" s="181" t="str">
        <f>Exclosure.data.RAW!AO248 &amp; ""</f>
        <v/>
      </c>
      <c r="AG248" s="181" t="str">
        <f>Exclosure.data.RAW!AP248 &amp; ""</f>
        <v/>
      </c>
      <c r="AH248" s="181" t="str">
        <f>Exclosure.data.RAW!AQ248 &amp; ""</f>
        <v/>
      </c>
      <c r="AI248" s="181" t="str">
        <f>Exclosure.data.RAW!AR248 &amp; ""</f>
        <v>0.13</v>
      </c>
      <c r="AJ248" s="181" t="str">
        <f>Exclosure.data.RAW!AS248 &amp; ""</f>
        <v/>
      </c>
      <c r="AK248" s="181" t="str">
        <f>Exclosure.data.RAW!AT248 &amp; ""</f>
        <v/>
      </c>
      <c r="AL248" s="181" t="str">
        <f>Exclosure.data.RAW!AU248 &amp; ""</f>
        <v/>
      </c>
      <c r="AM248" s="181" t="str">
        <f>Exclosure.data.RAW!AV248 &amp; ""</f>
        <v>2.77</v>
      </c>
      <c r="AN248" s="181" t="str">
        <f>Exclosure.data.RAW!AW248 &amp; ""</f>
        <v/>
      </c>
      <c r="AO248" s="181" t="str">
        <f>Exclosure.data.RAW!AX248 &amp; ""</f>
        <v/>
      </c>
      <c r="AP248" s="181" t="str">
        <f>Exclosure.data.RAW!AY248 &amp; ""</f>
        <v/>
      </c>
      <c r="AQ248" s="181" t="str">
        <f>Exclosure.data.RAW!AZ248 &amp; ""</f>
        <v>0.19</v>
      </c>
      <c r="AR248" s="181" t="str">
        <f>Exclosure.data.RAW!BA248 &amp; ""</f>
        <v/>
      </c>
      <c r="AS248" s="181" t="str">
        <f>Exclosure.data.RAW!BB248 &amp; ""</f>
        <v/>
      </c>
      <c r="AT248" s="181" t="str">
        <f>Exclosure.data.RAW!BC248 &amp; ""</f>
        <v/>
      </c>
      <c r="AU248" s="54">
        <f>Exclosure.data.RAW!BD248</f>
        <v>2.59</v>
      </c>
      <c r="AV248" s="54">
        <f>Exclosure.data.RAW!BE248</f>
        <v>0.13</v>
      </c>
      <c r="AW248" s="54">
        <f>Exclosure.data.RAW!BF248</f>
        <v>2.77</v>
      </c>
      <c r="AX248" s="54">
        <f>Exclosure.data.RAW!BG248</f>
        <v>0.19</v>
      </c>
    </row>
    <row r="249" spans="1:50" x14ac:dyDescent="0.25">
      <c r="A249" s="12" t="str">
        <f>Exclosure.data.RAW!A249</f>
        <v>DRY_P_4_OP_H5</v>
      </c>
      <c r="B249" s="4" t="str">
        <f>Exclosure.data.RAW!B249</f>
        <v>DRY_P_4_H5</v>
      </c>
      <c r="C249" s="4" t="str">
        <f>Exclosure.data.RAW!C249</f>
        <v>DRY_P</v>
      </c>
      <c r="D249" s="4" t="str">
        <f>Exclosure.data.RAW!D249</f>
        <v>DRY_P_4</v>
      </c>
      <c r="E249" s="4" t="str">
        <f>Exclosure.data.RAW!E249</f>
        <v>Makao</v>
      </c>
      <c r="F249" s="12" t="str">
        <f>Exclosure.data.RAW!F249</f>
        <v>DRY</v>
      </c>
      <c r="G249" s="12" t="str">
        <f>Exclosure.data.RAW!G249</f>
        <v>P</v>
      </c>
      <c r="H249" s="22">
        <f>Exclosure.data.RAW!H249</f>
        <v>4</v>
      </c>
      <c r="I249" s="12" t="str">
        <f>Exclosure.data.RAW!I249</f>
        <v>OP</v>
      </c>
      <c r="J249" s="12" t="str">
        <f>Exclosure.data.RAW!J249</f>
        <v>H5</v>
      </c>
      <c r="K249" s="21">
        <f>Exclosure.data.RAW!K249</f>
        <v>1003</v>
      </c>
      <c r="L249" s="75">
        <f>Exclosure.data.RAW!L249</f>
        <v>-3.4068529590000001</v>
      </c>
      <c r="M249" s="75">
        <f>Exclosure.data.RAW!M249</f>
        <v>34.851600005999998</v>
      </c>
      <c r="N249" s="19">
        <f>Exclosure.data.RAW!N249</f>
        <v>43005</v>
      </c>
      <c r="O249" s="19">
        <f>Exclosure.data.RAW!O249</f>
        <v>43079</v>
      </c>
      <c r="P249" s="22" t="str">
        <f>Exclosure.data.RAW!P249 &amp; ""</f>
        <v>74</v>
      </c>
      <c r="Q249" s="52" t="str">
        <f>Exclosure.data.RAW!Q249 &amp; ""</f>
        <v>128.547166803</v>
      </c>
      <c r="R249" s="52" t="str">
        <f>Exclosure.data.RAW!R249 &amp; ""</f>
        <v>818.759446444</v>
      </c>
      <c r="S249" s="68" t="str">
        <f>Exclosure.data.RAW!S249</f>
        <v>Chl.pyc</v>
      </c>
      <c r="T249" s="180" t="str">
        <f>Exclosure.data.RAW!T249 &amp; ""</f>
        <v>0</v>
      </c>
      <c r="U249" s="180" t="str">
        <f>Exclosure.data.RAW!U249 &amp; ""</f>
        <v>0</v>
      </c>
      <c r="V249" s="180" t="str">
        <f>Exclosure.data.RAW!V249 &amp; ""</f>
        <v>1</v>
      </c>
      <c r="W249" s="180" t="str">
        <f>Exclosure.data.RAW!W249 &amp; ""</f>
        <v>5</v>
      </c>
      <c r="X249" s="178" t="str">
        <f>Exclosure.data.RAW!Z249 &amp; ""</f>
        <v>0.5</v>
      </c>
      <c r="Y249" s="178" t="str">
        <f>Exclosure.data.RAW!AA249 &amp; ""</f>
        <v>1.1</v>
      </c>
      <c r="Z249" s="178" t="str">
        <f>Exclosure.data.RAW!AB249 &amp; ""</f>
        <v>18</v>
      </c>
      <c r="AA249" s="178" t="str">
        <f>Exclosure.data.RAW!AC249 &amp; ""</f>
        <v>32</v>
      </c>
      <c r="AB249" s="181" t="str">
        <f>Exclosure.data.RAW!AH249 &amp; ""</f>
        <v>1</v>
      </c>
      <c r="AC249" s="181" t="str">
        <f>Exclosure.data.RAW!AK249 &amp; ""</f>
        <v>1</v>
      </c>
      <c r="AD249" s="181">
        <f>Exclosure.data.RAW!BH249</f>
        <v>2</v>
      </c>
      <c r="AE249" s="181" t="str">
        <f>Exclosure.data.RAW!AN249 &amp; ""</f>
        <v>3.01</v>
      </c>
      <c r="AF249" s="181" t="str">
        <f>Exclosure.data.RAW!AO249 &amp; ""</f>
        <v/>
      </c>
      <c r="AG249" s="181" t="str">
        <f>Exclosure.data.RAW!AP249 &amp; ""</f>
        <v/>
      </c>
      <c r="AH249" s="181" t="str">
        <f>Exclosure.data.RAW!AQ249 &amp; ""</f>
        <v/>
      </c>
      <c r="AI249" s="181" t="str">
        <f>Exclosure.data.RAW!AR249 &amp; ""</f>
        <v>0.01</v>
      </c>
      <c r="AJ249" s="181" t="str">
        <f>Exclosure.data.RAW!AS249 &amp; ""</f>
        <v/>
      </c>
      <c r="AK249" s="181" t="str">
        <f>Exclosure.data.RAW!AT249 &amp; ""</f>
        <v/>
      </c>
      <c r="AL249" s="181" t="str">
        <f>Exclosure.data.RAW!AU249 &amp; ""</f>
        <v/>
      </c>
      <c r="AM249" s="181" t="str">
        <f>Exclosure.data.RAW!AV249 &amp; ""</f>
        <v>2.66</v>
      </c>
      <c r="AN249" s="181" t="str">
        <f>Exclosure.data.RAW!AW249 &amp; ""</f>
        <v/>
      </c>
      <c r="AO249" s="181" t="str">
        <f>Exclosure.data.RAW!AX249 &amp; ""</f>
        <v/>
      </c>
      <c r="AP249" s="181" t="str">
        <f>Exclosure.data.RAW!AY249 &amp; ""</f>
        <v/>
      </c>
      <c r="AQ249" s="181" t="str">
        <f>Exclosure.data.RAW!AZ249 &amp; ""</f>
        <v>0.2</v>
      </c>
      <c r="AR249" s="181" t="str">
        <f>Exclosure.data.RAW!BA249 &amp; ""</f>
        <v/>
      </c>
      <c r="AS249" s="181" t="str">
        <f>Exclosure.data.RAW!BB249 &amp; ""</f>
        <v/>
      </c>
      <c r="AT249" s="181" t="str">
        <f>Exclosure.data.RAW!BC249 &amp; ""</f>
        <v/>
      </c>
      <c r="AU249" s="54">
        <f>Exclosure.data.RAW!BD249</f>
        <v>3.01</v>
      </c>
      <c r="AV249" s="54">
        <f>Exclosure.data.RAW!BE249</f>
        <v>0.01</v>
      </c>
      <c r="AW249" s="54">
        <f>Exclosure.data.RAW!BF249</f>
        <v>2.66</v>
      </c>
      <c r="AX249" s="54">
        <f>Exclosure.data.RAW!BG249</f>
        <v>0.2</v>
      </c>
    </row>
    <row r="250" spans="1:50" x14ac:dyDescent="0.25">
      <c r="A250" s="12" t="str">
        <f>Exclosure.data.RAW!A250</f>
        <v>SE_1_EX_H5</v>
      </c>
      <c r="B250" s="4" t="str">
        <f>Exclosure.data.RAW!B250</f>
        <v>SE_1_H5</v>
      </c>
      <c r="C250" s="4" t="str">
        <f>Exclosure.data.RAW!C250</f>
        <v>SE</v>
      </c>
      <c r="D250" s="4" t="str">
        <f>Exclosure.data.RAW!D250</f>
        <v>SE_1</v>
      </c>
      <c r="E250" s="4" t="str">
        <f>Exclosure.data.RAW!E250</f>
        <v>Seronera</v>
      </c>
      <c r="F250" s="12" t="str">
        <f>Exclosure.data.RAW!F250</f>
        <v>SE</v>
      </c>
      <c r="G250" s="12" t="str">
        <f>Exclosure.data.RAW!G250</f>
        <v>W</v>
      </c>
      <c r="H250" s="22">
        <f>Exclosure.data.RAW!H250</f>
        <v>1</v>
      </c>
      <c r="I250" s="12" t="str">
        <f>Exclosure.data.RAW!I250</f>
        <v>EX</v>
      </c>
      <c r="J250" s="12" t="str">
        <f>Exclosure.data.RAW!J250</f>
        <v>H5</v>
      </c>
      <c r="K250" s="22">
        <f>Exclosure.data.RAW!K250</f>
        <v>1023</v>
      </c>
      <c r="L250" s="75">
        <f>Exclosure.data.RAW!L250</f>
        <v>-2.4377470369999998</v>
      </c>
      <c r="M250" s="75">
        <f>Exclosure.data.RAW!M250</f>
        <v>34.855161979999998</v>
      </c>
      <c r="N250" s="19">
        <f>Exclosure.data.RAW!N250</f>
        <v>43003</v>
      </c>
      <c r="O250" s="19">
        <f>Exclosure.data.RAW!O250</f>
        <v>43084</v>
      </c>
      <c r="P250" s="22" t="str">
        <f>Exclosure.data.RAW!P250 &amp; ""</f>
        <v>81</v>
      </c>
      <c r="Q250" s="52" t="str">
        <f>Exclosure.data.RAW!Q250 &amp; ""</f>
        <v>265.08225911</v>
      </c>
      <c r="R250" s="52" t="str">
        <f>Exclosure.data.RAW!R250 &amp; ""</f>
        <v>1628.772591734</v>
      </c>
      <c r="S250" s="68" t="str">
        <f>Exclosure.data.RAW!S250</f>
        <v>Dig.mac</v>
      </c>
      <c r="T250" s="180" t="str">
        <f>Exclosure.data.RAW!T250 &amp; ""</f>
        <v>4.5</v>
      </c>
      <c r="U250" s="180" t="str">
        <f>Exclosure.data.RAW!U250 &amp; ""</f>
        <v>7.4</v>
      </c>
      <c r="V250" s="180" t="str">
        <f>Exclosure.data.RAW!V250 &amp; ""</f>
        <v>30</v>
      </c>
      <c r="W250" s="180" t="str">
        <f>Exclosure.data.RAW!W250 &amp; ""</f>
        <v>40</v>
      </c>
      <c r="X250" s="178" t="str">
        <f>Exclosure.data.RAW!Z250 &amp; ""</f>
        <v>5</v>
      </c>
      <c r="Y250" s="178" t="str">
        <f>Exclosure.data.RAW!AA250 &amp; ""</f>
        <v>15</v>
      </c>
      <c r="Z250" s="178" t="str">
        <f>Exclosure.data.RAW!AB250 &amp; ""</f>
        <v>20</v>
      </c>
      <c r="AA250" s="178" t="str">
        <f>Exclosure.data.RAW!AC250 &amp; ""</f>
        <v>50</v>
      </c>
      <c r="AB250" s="181" t="str">
        <f>Exclosure.data.RAW!AH250 &amp; ""</f>
        <v>19</v>
      </c>
      <c r="AC250" s="181" t="str">
        <f>Exclosure.data.RAW!AK250 &amp; ""</f>
        <v>16</v>
      </c>
      <c r="AD250" s="181">
        <f>Exclosure.data.RAW!BH250</f>
        <v>35</v>
      </c>
      <c r="AE250" s="181" t="str">
        <f>Exclosure.data.RAW!AN250 &amp; ""</f>
        <v>1.54</v>
      </c>
      <c r="AF250" s="181" t="str">
        <f>Exclosure.data.RAW!AO250 &amp; ""</f>
        <v/>
      </c>
      <c r="AG250" s="181" t="str">
        <f>Exclosure.data.RAW!AP250 &amp; ""</f>
        <v/>
      </c>
      <c r="AH250" s="181" t="str">
        <f>Exclosure.data.RAW!AQ250 &amp; ""</f>
        <v/>
      </c>
      <c r="AI250" s="181" t="str">
        <f>Exclosure.data.RAW!AR250 &amp; ""</f>
        <v>0.29</v>
      </c>
      <c r="AJ250" s="181" t="str">
        <f>Exclosure.data.RAW!AS250 &amp; ""</f>
        <v/>
      </c>
      <c r="AK250" s="181" t="str">
        <f>Exclosure.data.RAW!AT250 &amp; ""</f>
        <v/>
      </c>
      <c r="AL250" s="181" t="str">
        <f>Exclosure.data.RAW!AU250 &amp; ""</f>
        <v/>
      </c>
      <c r="AM250" s="181" t="str">
        <f>Exclosure.data.RAW!AV250 &amp; ""</f>
        <v>1.65</v>
      </c>
      <c r="AN250" s="181" t="str">
        <f>Exclosure.data.RAW!AW250 &amp; ""</f>
        <v/>
      </c>
      <c r="AO250" s="181" t="str">
        <f>Exclosure.data.RAW!AX250 &amp; ""</f>
        <v/>
      </c>
      <c r="AP250" s="181" t="str">
        <f>Exclosure.data.RAW!AY250 &amp; ""</f>
        <v/>
      </c>
      <c r="AQ250" s="181" t="str">
        <f>Exclosure.data.RAW!AZ250 &amp; ""</f>
        <v>0.25</v>
      </c>
      <c r="AR250" s="181" t="str">
        <f>Exclosure.data.RAW!BA250 &amp; ""</f>
        <v/>
      </c>
      <c r="AS250" s="181" t="str">
        <f>Exclosure.data.RAW!BB250 &amp; ""</f>
        <v/>
      </c>
      <c r="AT250" s="181" t="str">
        <f>Exclosure.data.RAW!BC250 &amp; ""</f>
        <v/>
      </c>
      <c r="AU250" s="54">
        <f>Exclosure.data.RAW!BD250</f>
        <v>1.54</v>
      </c>
      <c r="AV250" s="54">
        <f>Exclosure.data.RAW!BE250</f>
        <v>0.28999999999999998</v>
      </c>
      <c r="AW250" s="54">
        <f>Exclosure.data.RAW!BF250</f>
        <v>1.65</v>
      </c>
      <c r="AX250" s="54">
        <f>Exclosure.data.RAW!BG250</f>
        <v>0.25</v>
      </c>
    </row>
    <row r="251" spans="1:50" x14ac:dyDescent="0.25">
      <c r="A251" s="12" t="str">
        <f>Exclosure.data.RAW!A251</f>
        <v>SE_1_EX2_H5</v>
      </c>
      <c r="B251" s="4" t="str">
        <f>Exclosure.data.RAW!B251</f>
        <v>SE_1_H5</v>
      </c>
      <c r="C251" s="4" t="str">
        <f>Exclosure.data.RAW!C251</f>
        <v>SE</v>
      </c>
      <c r="D251" s="4" t="str">
        <f>Exclosure.data.RAW!D251</f>
        <v>SE_1</v>
      </c>
      <c r="E251" s="4" t="str">
        <f>Exclosure.data.RAW!E251</f>
        <v>Seronera</v>
      </c>
      <c r="F251" s="12" t="str">
        <f>Exclosure.data.RAW!F251</f>
        <v>SE</v>
      </c>
      <c r="G251" s="12" t="str">
        <f>Exclosure.data.RAW!G251</f>
        <v>W</v>
      </c>
      <c r="H251" s="22">
        <f>Exclosure.data.RAW!H251</f>
        <v>1</v>
      </c>
      <c r="I251" s="12" t="str">
        <f>Exclosure.data.RAW!I251</f>
        <v>EX2</v>
      </c>
      <c r="J251" s="12" t="str">
        <f>Exclosure.data.RAW!J251</f>
        <v>H5</v>
      </c>
      <c r="K251" s="22">
        <f>Exclosure.data.RAW!K251</f>
        <v>1023</v>
      </c>
      <c r="L251" s="75">
        <f>Exclosure.data.RAW!L251</f>
        <v>-2.4377470369999998</v>
      </c>
      <c r="M251" s="75">
        <f>Exclosure.data.RAW!M251</f>
        <v>34.855161979999998</v>
      </c>
      <c r="N251" s="19">
        <f>Exclosure.data.RAW!N251</f>
        <v>43003</v>
      </c>
      <c r="O251" s="19">
        <f>Exclosure.data.RAW!O251</f>
        <v>43084</v>
      </c>
      <c r="P251" s="22" t="str">
        <f>Exclosure.data.RAW!P251 &amp; ""</f>
        <v>81</v>
      </c>
      <c r="Q251" s="52" t="str">
        <f>Exclosure.data.RAW!Q251 &amp; ""</f>
        <v>265.08225911</v>
      </c>
      <c r="R251" s="52" t="str">
        <f>Exclosure.data.RAW!R251 &amp; ""</f>
        <v>1893.854850844</v>
      </c>
      <c r="S251" s="68" t="str">
        <f>Exclosure.data.RAW!S251</f>
        <v>Dig.mac</v>
      </c>
      <c r="T251" s="180" t="str">
        <f>Exclosure.data.RAW!T251 &amp; ""</f>
        <v>5.25</v>
      </c>
      <c r="U251" s="180" t="str">
        <f>Exclosure.data.RAW!U251 &amp; ""</f>
        <v>11.4</v>
      </c>
      <c r="V251" s="180" t="str">
        <f>Exclosure.data.RAW!V251 &amp; ""</f>
        <v>35</v>
      </c>
      <c r="W251" s="180" t="str">
        <f>Exclosure.data.RAW!W251 &amp; ""</f>
        <v>45</v>
      </c>
      <c r="X251" s="178" t="str">
        <f>Exclosure.data.RAW!Z251 &amp; ""</f>
        <v>5</v>
      </c>
      <c r="Y251" s="178" t="str">
        <f>Exclosure.data.RAW!AA251 &amp; ""</f>
        <v>21.9</v>
      </c>
      <c r="Z251" s="178" t="str">
        <f>Exclosure.data.RAW!AB251 &amp; ""</f>
        <v>25</v>
      </c>
      <c r="AA251" s="178" t="str">
        <f>Exclosure.data.RAW!AC251 &amp; ""</f>
        <v>35</v>
      </c>
      <c r="AB251" s="181" t="str">
        <f>Exclosure.data.RAW!AH251 &amp; ""</f>
        <v>11</v>
      </c>
      <c r="AC251" s="181" t="str">
        <f>Exclosure.data.RAW!AK251 &amp; ""</f>
        <v>30</v>
      </c>
      <c r="AD251" s="181">
        <f>Exclosure.data.RAW!BH251</f>
        <v>41</v>
      </c>
      <c r="AE251" s="181" t="str">
        <f>Exclosure.data.RAW!AN251 &amp; ""</f>
        <v>1.33</v>
      </c>
      <c r="AF251" s="181" t="str">
        <f>Exclosure.data.RAW!AO251 &amp; ""</f>
        <v/>
      </c>
      <c r="AG251" s="181" t="str">
        <f>Exclosure.data.RAW!AP251 &amp; ""</f>
        <v/>
      </c>
      <c r="AH251" s="181" t="str">
        <f>Exclosure.data.RAW!AQ251 &amp; ""</f>
        <v/>
      </c>
      <c r="AI251" s="181" t="str">
        <f>Exclosure.data.RAW!AR251 &amp; ""</f>
        <v>0.2</v>
      </c>
      <c r="AJ251" s="181" t="str">
        <f>Exclosure.data.RAW!AS251 &amp; ""</f>
        <v/>
      </c>
      <c r="AK251" s="181" t="str">
        <f>Exclosure.data.RAW!AT251 &amp; ""</f>
        <v/>
      </c>
      <c r="AL251" s="181" t="str">
        <f>Exclosure.data.RAW!AU251 &amp; ""</f>
        <v/>
      </c>
      <c r="AM251" s="181" t="str">
        <f>Exclosure.data.RAW!AV251 &amp; ""</f>
        <v>1.37</v>
      </c>
      <c r="AN251" s="181" t="str">
        <f>Exclosure.data.RAW!AW251 &amp; ""</f>
        <v/>
      </c>
      <c r="AO251" s="181" t="str">
        <f>Exclosure.data.RAW!AX251 &amp; ""</f>
        <v/>
      </c>
      <c r="AP251" s="181" t="str">
        <f>Exclosure.data.RAW!AY251 &amp; ""</f>
        <v/>
      </c>
      <c r="AQ251" s="181" t="str">
        <f>Exclosure.data.RAW!AZ251 &amp; ""</f>
        <v>0.36</v>
      </c>
      <c r="AR251" s="181" t="str">
        <f>Exclosure.data.RAW!BA251 &amp; ""</f>
        <v/>
      </c>
      <c r="AS251" s="181" t="str">
        <f>Exclosure.data.RAW!BB251 &amp; ""</f>
        <v/>
      </c>
      <c r="AT251" s="181" t="str">
        <f>Exclosure.data.RAW!BC251 &amp; ""</f>
        <v/>
      </c>
      <c r="AU251" s="54">
        <f>Exclosure.data.RAW!BD251</f>
        <v>1.33</v>
      </c>
      <c r="AV251" s="54">
        <f>Exclosure.data.RAW!BE251</f>
        <v>0.2</v>
      </c>
      <c r="AW251" s="54">
        <f>Exclosure.data.RAW!BF251</f>
        <v>1.37</v>
      </c>
      <c r="AX251" s="54">
        <f>Exclosure.data.RAW!BG251</f>
        <v>0.36</v>
      </c>
    </row>
    <row r="252" spans="1:50" x14ac:dyDescent="0.25">
      <c r="A252" s="12" t="str">
        <f>Exclosure.data.RAW!A252</f>
        <v>SE_1_OP_H5</v>
      </c>
      <c r="B252" s="4" t="str">
        <f>Exclosure.data.RAW!B252</f>
        <v>SE_1_H5</v>
      </c>
      <c r="C252" s="4" t="str">
        <f>Exclosure.data.RAW!C252</f>
        <v>SE</v>
      </c>
      <c r="D252" s="4" t="str">
        <f>Exclosure.data.RAW!D252</f>
        <v>SE_1</v>
      </c>
      <c r="E252" s="4" t="str">
        <f>Exclosure.data.RAW!E252</f>
        <v>Seronera</v>
      </c>
      <c r="F252" s="12" t="str">
        <f>Exclosure.data.RAW!F252</f>
        <v>SE</v>
      </c>
      <c r="G252" s="12" t="str">
        <f>Exclosure.data.RAW!G252</f>
        <v>W</v>
      </c>
      <c r="H252" s="22">
        <f>Exclosure.data.RAW!H252</f>
        <v>1</v>
      </c>
      <c r="I252" s="12" t="str">
        <f>Exclosure.data.RAW!I252</f>
        <v>OP</v>
      </c>
      <c r="J252" s="12" t="str">
        <f>Exclosure.data.RAW!J252</f>
        <v>H5</v>
      </c>
      <c r="K252" s="22">
        <f>Exclosure.data.RAW!K252</f>
        <v>1023</v>
      </c>
      <c r="L252" s="75">
        <f>Exclosure.data.RAW!L252</f>
        <v>-2.4377470369999998</v>
      </c>
      <c r="M252" s="75">
        <f>Exclosure.data.RAW!M252</f>
        <v>34.855161979999998</v>
      </c>
      <c r="N252" s="19">
        <f>Exclosure.data.RAW!N252</f>
        <v>43003</v>
      </c>
      <c r="O252" s="19">
        <f>Exclosure.data.RAW!O252</f>
        <v>43084</v>
      </c>
      <c r="P252" s="22" t="str">
        <f>Exclosure.data.RAW!P252 &amp; ""</f>
        <v>81</v>
      </c>
      <c r="Q252" s="52" t="str">
        <f>Exclosure.data.RAW!Q252 &amp; ""</f>
        <v>265.08225911</v>
      </c>
      <c r="R252" s="52" t="str">
        <f>Exclosure.data.RAW!R252 &amp; ""</f>
        <v>2158.937109954</v>
      </c>
      <c r="S252" s="68" t="str">
        <f>Exclosure.data.RAW!S252</f>
        <v>Dig.mac</v>
      </c>
      <c r="T252" s="180" t="str">
        <f>Exclosure.data.RAW!T252 &amp; ""</f>
        <v>6</v>
      </c>
      <c r="U252" s="180" t="str">
        <f>Exclosure.data.RAW!U252 &amp; ""</f>
        <v>9</v>
      </c>
      <c r="V252" s="180" t="str">
        <f>Exclosure.data.RAW!V252 &amp; ""</f>
        <v>30</v>
      </c>
      <c r="W252" s="180" t="str">
        <f>Exclosure.data.RAW!W252 &amp; ""</f>
        <v>55</v>
      </c>
      <c r="X252" s="178" t="str">
        <f>Exclosure.data.RAW!Z252 &amp; ""</f>
        <v>3.5</v>
      </c>
      <c r="Y252" s="178" t="str">
        <f>Exclosure.data.RAW!AA252 &amp; ""</f>
        <v>0.5</v>
      </c>
      <c r="Z252" s="178" t="str">
        <f>Exclosure.data.RAW!AB252 &amp; ""</f>
        <v>20</v>
      </c>
      <c r="AA252" s="178" t="str">
        <f>Exclosure.data.RAW!AC252 &amp; ""</f>
        <v>40</v>
      </c>
      <c r="AB252" s="181" t="str">
        <f>Exclosure.data.RAW!AH252 &amp; ""</f>
        <v>26</v>
      </c>
      <c r="AC252" s="181" t="str">
        <f>Exclosure.data.RAW!AK252 &amp; ""</f>
        <v>4</v>
      </c>
      <c r="AD252" s="181">
        <f>Exclosure.data.RAW!BH252</f>
        <v>30</v>
      </c>
      <c r="AE252" s="181" t="str">
        <f>Exclosure.data.RAW!AN252 &amp; ""</f>
        <v>1.51</v>
      </c>
      <c r="AF252" s="181" t="str">
        <f>Exclosure.data.RAW!AO252 &amp; ""</f>
        <v/>
      </c>
      <c r="AG252" s="181" t="str">
        <f>Exclosure.data.RAW!AP252 &amp; ""</f>
        <v/>
      </c>
      <c r="AH252" s="181" t="str">
        <f>Exclosure.data.RAW!AQ252 &amp; ""</f>
        <v/>
      </c>
      <c r="AI252" s="181" t="str">
        <f>Exclosure.data.RAW!AR252 &amp; ""</f>
        <v>0.2</v>
      </c>
      <c r="AJ252" s="181" t="str">
        <f>Exclosure.data.RAW!AS252 &amp; ""</f>
        <v/>
      </c>
      <c r="AK252" s="181" t="str">
        <f>Exclosure.data.RAW!AT252 &amp; ""</f>
        <v/>
      </c>
      <c r="AL252" s="181" t="str">
        <f>Exclosure.data.RAW!AU252 &amp; ""</f>
        <v/>
      </c>
      <c r="AM252" s="181" t="str">
        <f>Exclosure.data.RAW!AV252 &amp; ""</f>
        <v>2.14</v>
      </c>
      <c r="AN252" s="181" t="str">
        <f>Exclosure.data.RAW!AW252 &amp; ""</f>
        <v/>
      </c>
      <c r="AO252" s="181" t="str">
        <f>Exclosure.data.RAW!AX252 &amp; ""</f>
        <v/>
      </c>
      <c r="AP252" s="181" t="str">
        <f>Exclosure.data.RAW!AY252 &amp; ""</f>
        <v/>
      </c>
      <c r="AQ252" s="181" t="str">
        <f>Exclosure.data.RAW!AZ252 &amp; ""</f>
        <v>0.28</v>
      </c>
      <c r="AR252" s="181" t="str">
        <f>Exclosure.data.RAW!BA252 &amp; ""</f>
        <v/>
      </c>
      <c r="AS252" s="181" t="str">
        <f>Exclosure.data.RAW!BB252 &amp; ""</f>
        <v/>
      </c>
      <c r="AT252" s="181" t="str">
        <f>Exclosure.data.RAW!BC252 &amp; ""</f>
        <v/>
      </c>
      <c r="AU252" s="54">
        <f>Exclosure.data.RAW!BD252</f>
        <v>1.51</v>
      </c>
      <c r="AV252" s="54">
        <f>Exclosure.data.RAW!BE252</f>
        <v>0.2</v>
      </c>
      <c r="AW252" s="54">
        <f>Exclosure.data.RAW!BF252</f>
        <v>2.14</v>
      </c>
      <c r="AX252" s="54">
        <f>Exclosure.data.RAW!BG252</f>
        <v>0.28000000000000003</v>
      </c>
    </row>
    <row r="253" spans="1:50" x14ac:dyDescent="0.25">
      <c r="A253" s="12" t="str">
        <f>Exclosure.data.RAW!A253</f>
        <v>SE_2_EX_H5</v>
      </c>
      <c r="B253" s="4" t="str">
        <f>Exclosure.data.RAW!B253</f>
        <v>SE_2_H5</v>
      </c>
      <c r="C253" s="4" t="str">
        <f>Exclosure.data.RAW!C253</f>
        <v>SE</v>
      </c>
      <c r="D253" s="4" t="str">
        <f>Exclosure.data.RAW!D253</f>
        <v>SE_2</v>
      </c>
      <c r="E253" s="4" t="str">
        <f>Exclosure.data.RAW!E253</f>
        <v>Seronera</v>
      </c>
      <c r="F253" s="12" t="str">
        <f>Exclosure.data.RAW!F253</f>
        <v>SE</v>
      </c>
      <c r="G253" s="12" t="str">
        <f>Exclosure.data.RAW!G253</f>
        <v>W</v>
      </c>
      <c r="H253" s="22">
        <f>Exclosure.data.RAW!H253</f>
        <v>2</v>
      </c>
      <c r="I253" s="12" t="str">
        <f>Exclosure.data.RAW!I253</f>
        <v>EX</v>
      </c>
      <c r="J253" s="12" t="str">
        <f>Exclosure.data.RAW!J253</f>
        <v>H5</v>
      </c>
      <c r="K253" s="22">
        <f>Exclosure.data.RAW!K253</f>
        <v>1025</v>
      </c>
      <c r="L253" s="75">
        <f>Exclosure.data.RAW!L253</f>
        <v>-2.43776598</v>
      </c>
      <c r="M253" s="75">
        <f>Exclosure.data.RAW!M253</f>
        <v>34.855393991</v>
      </c>
      <c r="N253" s="19">
        <f>Exclosure.data.RAW!N253</f>
        <v>43003</v>
      </c>
      <c r="O253" s="19">
        <f>Exclosure.data.RAW!O253</f>
        <v>43084</v>
      </c>
      <c r="P253" s="22" t="str">
        <f>Exclosure.data.RAW!P253 &amp; ""</f>
        <v>81</v>
      </c>
      <c r="Q253" s="52" t="str">
        <f>Exclosure.data.RAW!Q253 &amp; ""</f>
        <v>265.08225911</v>
      </c>
      <c r="R253" s="52" t="str">
        <f>Exclosure.data.RAW!R253 &amp; ""</f>
        <v>1628.772591734</v>
      </c>
      <c r="S253" s="68" t="str">
        <f>Exclosure.data.RAW!S253</f>
        <v>Dig.mac</v>
      </c>
      <c r="T253" s="180" t="str">
        <f>Exclosure.data.RAW!T253 &amp; ""</f>
        <v>3</v>
      </c>
      <c r="U253" s="180" t="str">
        <f>Exclosure.data.RAW!U253 &amp; ""</f>
        <v>3.6</v>
      </c>
      <c r="V253" s="180" t="str">
        <f>Exclosure.data.RAW!V253 &amp; ""</f>
        <v>20</v>
      </c>
      <c r="W253" s="180" t="str">
        <f>Exclosure.data.RAW!W253 &amp; ""</f>
        <v>30</v>
      </c>
      <c r="X253" s="178" t="str">
        <f>Exclosure.data.RAW!Z253 &amp; ""</f>
        <v>4</v>
      </c>
      <c r="Y253" s="178" t="str">
        <f>Exclosure.data.RAW!AA253 &amp; ""</f>
        <v>17.6</v>
      </c>
      <c r="Z253" s="178" t="str">
        <f>Exclosure.data.RAW!AB253 &amp; ""</f>
        <v>20</v>
      </c>
      <c r="AA253" s="178" t="str">
        <f>Exclosure.data.RAW!AC253 &amp; ""</f>
        <v>47</v>
      </c>
      <c r="AB253" s="181" t="str">
        <f>Exclosure.data.RAW!AH253 &amp; ""</f>
        <v>10</v>
      </c>
      <c r="AC253" s="181" t="str">
        <f>Exclosure.data.RAW!AK253 &amp; ""</f>
        <v>21</v>
      </c>
      <c r="AD253" s="181">
        <f>Exclosure.data.RAW!BH253</f>
        <v>31</v>
      </c>
      <c r="AE253" s="181" t="str">
        <f>Exclosure.data.RAW!AN253 &amp; ""</f>
        <v>1.44</v>
      </c>
      <c r="AF253" s="181" t="str">
        <f>Exclosure.data.RAW!AO253 &amp; ""</f>
        <v/>
      </c>
      <c r="AG253" s="181" t="str">
        <f>Exclosure.data.RAW!AP253 &amp; ""</f>
        <v/>
      </c>
      <c r="AH253" s="181" t="str">
        <f>Exclosure.data.RAW!AQ253 &amp; ""</f>
        <v/>
      </c>
      <c r="AI253" s="181" t="str">
        <f>Exclosure.data.RAW!AR253 &amp; ""</f>
        <v>0.08</v>
      </c>
      <c r="AJ253" s="181" t="str">
        <f>Exclosure.data.RAW!AS253 &amp; ""</f>
        <v/>
      </c>
      <c r="AK253" s="181" t="str">
        <f>Exclosure.data.RAW!AT253 &amp; ""</f>
        <v/>
      </c>
      <c r="AL253" s="181" t="str">
        <f>Exclosure.data.RAW!AU253 &amp; ""</f>
        <v/>
      </c>
      <c r="AM253" s="181" t="str">
        <f>Exclosure.data.RAW!AV253 &amp; ""</f>
        <v>1.33</v>
      </c>
      <c r="AN253" s="181" t="str">
        <f>Exclosure.data.RAW!AW253 &amp; ""</f>
        <v/>
      </c>
      <c r="AO253" s="181" t="str">
        <f>Exclosure.data.RAW!AX253 &amp; ""</f>
        <v/>
      </c>
      <c r="AP253" s="181" t="str">
        <f>Exclosure.data.RAW!AY253 &amp; ""</f>
        <v/>
      </c>
      <c r="AQ253" s="181" t="str">
        <f>Exclosure.data.RAW!AZ253 &amp; ""</f>
        <v>0.15</v>
      </c>
      <c r="AR253" s="181" t="str">
        <f>Exclosure.data.RAW!BA253 &amp; ""</f>
        <v/>
      </c>
      <c r="AS253" s="181" t="str">
        <f>Exclosure.data.RAW!BB253 &amp; ""</f>
        <v/>
      </c>
      <c r="AT253" s="181" t="str">
        <f>Exclosure.data.RAW!BC253 &amp; ""</f>
        <v/>
      </c>
      <c r="AU253" s="54">
        <f>Exclosure.data.RAW!BD253</f>
        <v>1.44</v>
      </c>
      <c r="AV253" s="54">
        <f>Exclosure.data.RAW!BE253</f>
        <v>0.08</v>
      </c>
      <c r="AW253" s="54">
        <f>Exclosure.data.RAW!BF253</f>
        <v>1.33</v>
      </c>
      <c r="AX253" s="54">
        <f>Exclosure.data.RAW!BG253</f>
        <v>0.15</v>
      </c>
    </row>
    <row r="254" spans="1:50" x14ac:dyDescent="0.25">
      <c r="A254" s="12" t="str">
        <f>Exclosure.data.RAW!A254</f>
        <v>SE_2_EX2_H5</v>
      </c>
      <c r="B254" s="4" t="str">
        <f>Exclosure.data.RAW!B254</f>
        <v>SE_2_H5</v>
      </c>
      <c r="C254" s="4" t="str">
        <f>Exclosure.data.RAW!C254</f>
        <v>SE</v>
      </c>
      <c r="D254" s="4" t="str">
        <f>Exclosure.data.RAW!D254</f>
        <v>SE_2</v>
      </c>
      <c r="E254" s="4" t="str">
        <f>Exclosure.data.RAW!E254</f>
        <v>Seronera</v>
      </c>
      <c r="F254" s="12" t="str">
        <f>Exclosure.data.RAW!F254</f>
        <v>SE</v>
      </c>
      <c r="G254" s="12" t="str">
        <f>Exclosure.data.RAW!G254</f>
        <v>W</v>
      </c>
      <c r="H254" s="22">
        <f>Exclosure.data.RAW!H254</f>
        <v>2</v>
      </c>
      <c r="I254" s="12" t="str">
        <f>Exclosure.data.RAW!I254</f>
        <v>EX2</v>
      </c>
      <c r="J254" s="12" t="str">
        <f>Exclosure.data.RAW!J254</f>
        <v>H5</v>
      </c>
      <c r="K254" s="22">
        <f>Exclosure.data.RAW!K254</f>
        <v>1025</v>
      </c>
      <c r="L254" s="75">
        <f>Exclosure.data.RAW!L254</f>
        <v>-2.43776598</v>
      </c>
      <c r="M254" s="75">
        <f>Exclosure.data.RAW!M254</f>
        <v>34.855393991</v>
      </c>
      <c r="N254" s="19">
        <f>Exclosure.data.RAW!N254</f>
        <v>43003</v>
      </c>
      <c r="O254" s="19">
        <f>Exclosure.data.RAW!O254</f>
        <v>43084</v>
      </c>
      <c r="P254" s="22" t="str">
        <f>Exclosure.data.RAW!P254 &amp; ""</f>
        <v>81</v>
      </c>
      <c r="Q254" s="52" t="str">
        <f>Exclosure.data.RAW!Q254 &amp; ""</f>
        <v>265.08225911</v>
      </c>
      <c r="R254" s="52" t="str">
        <f>Exclosure.data.RAW!R254 &amp; ""</f>
        <v>1893.854850844</v>
      </c>
      <c r="S254" s="68" t="str">
        <f>Exclosure.data.RAW!S254</f>
        <v>Dig.mac</v>
      </c>
      <c r="T254" s="180" t="str">
        <f>Exclosure.data.RAW!T254 &amp; ""</f>
        <v>3.5</v>
      </c>
      <c r="U254" s="180" t="str">
        <f>Exclosure.data.RAW!U254 &amp; ""</f>
        <v>8.2</v>
      </c>
      <c r="V254" s="180" t="str">
        <f>Exclosure.data.RAW!V254 &amp; ""</f>
        <v>12</v>
      </c>
      <c r="W254" s="180" t="str">
        <f>Exclosure.data.RAW!W254 &amp; ""</f>
        <v>40</v>
      </c>
      <c r="X254" s="178" t="str">
        <f>Exclosure.data.RAW!Z254 &amp; ""</f>
        <v>6</v>
      </c>
      <c r="Y254" s="178" t="str">
        <f>Exclosure.data.RAW!AA254 &amp; ""</f>
        <v>31.2</v>
      </c>
      <c r="Z254" s="178" t="str">
        <f>Exclosure.data.RAW!AB254 &amp; ""</f>
        <v>7</v>
      </c>
      <c r="AA254" s="178" t="str">
        <f>Exclosure.data.RAW!AC254 &amp; ""</f>
        <v>62</v>
      </c>
      <c r="AB254" s="181" t="str">
        <f>Exclosure.data.RAW!AH254 &amp; ""</f>
        <v>3</v>
      </c>
      <c r="AC254" s="181" t="str">
        <f>Exclosure.data.RAW!AK254 &amp; ""</f>
        <v>34</v>
      </c>
      <c r="AD254" s="181">
        <f>Exclosure.data.RAW!BH254</f>
        <v>37</v>
      </c>
      <c r="AE254" s="181" t="str">
        <f>Exclosure.data.RAW!AN254 &amp; ""</f>
        <v>0.84</v>
      </c>
      <c r="AF254" s="181" t="str">
        <f>Exclosure.data.RAW!AO254 &amp; ""</f>
        <v/>
      </c>
      <c r="AG254" s="181" t="str">
        <f>Exclosure.data.RAW!AP254 &amp; ""</f>
        <v/>
      </c>
      <c r="AH254" s="181" t="str">
        <f>Exclosure.data.RAW!AQ254 &amp; ""</f>
        <v/>
      </c>
      <c r="AI254" s="181" t="str">
        <f>Exclosure.data.RAW!AR254 &amp; ""</f>
        <v>0.2</v>
      </c>
      <c r="AJ254" s="181" t="str">
        <f>Exclosure.data.RAW!AS254 &amp; ""</f>
        <v/>
      </c>
      <c r="AK254" s="181" t="str">
        <f>Exclosure.data.RAW!AT254 &amp; ""</f>
        <v/>
      </c>
      <c r="AL254" s="181" t="str">
        <f>Exclosure.data.RAW!AU254 &amp; ""</f>
        <v/>
      </c>
      <c r="AM254" s="181" t="str">
        <f>Exclosure.data.RAW!AV254 &amp; ""</f>
        <v>1.05</v>
      </c>
      <c r="AN254" s="181" t="str">
        <f>Exclosure.data.RAW!AW254 &amp; ""</f>
        <v/>
      </c>
      <c r="AO254" s="181" t="str">
        <f>Exclosure.data.RAW!AX254 &amp; ""</f>
        <v/>
      </c>
      <c r="AP254" s="181" t="str">
        <f>Exclosure.data.RAW!AY254 &amp; ""</f>
        <v/>
      </c>
      <c r="AQ254" s="181" t="str">
        <f>Exclosure.data.RAW!AZ254 &amp; ""</f>
        <v>0.92</v>
      </c>
      <c r="AR254" s="181" t="str">
        <f>Exclosure.data.RAW!BA254 &amp; ""</f>
        <v/>
      </c>
      <c r="AS254" s="181" t="str">
        <f>Exclosure.data.RAW!BB254 &amp; ""</f>
        <v/>
      </c>
      <c r="AT254" s="181" t="str">
        <f>Exclosure.data.RAW!BC254 &amp; ""</f>
        <v/>
      </c>
      <c r="AU254" s="54">
        <f>Exclosure.data.RAW!BD254</f>
        <v>0.84</v>
      </c>
      <c r="AV254" s="54">
        <f>Exclosure.data.RAW!BE254</f>
        <v>0.2</v>
      </c>
      <c r="AW254" s="54">
        <f>Exclosure.data.RAW!BF254</f>
        <v>1.05</v>
      </c>
      <c r="AX254" s="54">
        <f>Exclosure.data.RAW!BG254</f>
        <v>0.92</v>
      </c>
    </row>
    <row r="255" spans="1:50" x14ac:dyDescent="0.25">
      <c r="A255" s="12" t="str">
        <f>Exclosure.data.RAW!A255</f>
        <v>SE_2_OP_H5</v>
      </c>
      <c r="B255" s="4" t="str">
        <f>Exclosure.data.RAW!B255</f>
        <v>SE_2_H5</v>
      </c>
      <c r="C255" s="4" t="str">
        <f>Exclosure.data.RAW!C255</f>
        <v>SE</v>
      </c>
      <c r="D255" s="4" t="str">
        <f>Exclosure.data.RAW!D255</f>
        <v>SE_2</v>
      </c>
      <c r="E255" s="4" t="str">
        <f>Exclosure.data.RAW!E255</f>
        <v>Seronera</v>
      </c>
      <c r="F255" s="12" t="str">
        <f>Exclosure.data.RAW!F255</f>
        <v>SE</v>
      </c>
      <c r="G255" s="12" t="str">
        <f>Exclosure.data.RAW!G255</f>
        <v>W</v>
      </c>
      <c r="H255" s="22">
        <f>Exclosure.data.RAW!H255</f>
        <v>2</v>
      </c>
      <c r="I255" s="12" t="str">
        <f>Exclosure.data.RAW!I255</f>
        <v>OP</v>
      </c>
      <c r="J255" s="12" t="str">
        <f>Exclosure.data.RAW!J255</f>
        <v>H5</v>
      </c>
      <c r="K255" s="22">
        <f>Exclosure.data.RAW!K255</f>
        <v>1025</v>
      </c>
      <c r="L255" s="75">
        <f>Exclosure.data.RAW!L255</f>
        <v>-2.43776598</v>
      </c>
      <c r="M255" s="75">
        <f>Exclosure.data.RAW!M255</f>
        <v>34.855393991</v>
      </c>
      <c r="N255" s="19">
        <f>Exclosure.data.RAW!N255</f>
        <v>43003</v>
      </c>
      <c r="O255" s="19">
        <f>Exclosure.data.RAW!O255</f>
        <v>43084</v>
      </c>
      <c r="P255" s="22" t="str">
        <f>Exclosure.data.RAW!P255 &amp; ""</f>
        <v>81</v>
      </c>
      <c r="Q255" s="52" t="str">
        <f>Exclosure.data.RAW!Q255 &amp; ""</f>
        <v>265.08225911</v>
      </c>
      <c r="R255" s="52" t="str">
        <f>Exclosure.data.RAW!R255 &amp; ""</f>
        <v>2158.937109954</v>
      </c>
      <c r="S255" s="68" t="str">
        <f>Exclosure.data.RAW!S255</f>
        <v>Dig.mac</v>
      </c>
      <c r="T255" s="180" t="str">
        <f>Exclosure.data.RAW!T255 &amp; ""</f>
        <v>1.75</v>
      </c>
      <c r="U255" s="180" t="str">
        <f>Exclosure.data.RAW!U255 &amp; ""</f>
        <v>6</v>
      </c>
      <c r="V255" s="180" t="str">
        <f>Exclosure.data.RAW!V255 &amp; ""</f>
        <v>17</v>
      </c>
      <c r="W255" s="180" t="str">
        <f>Exclosure.data.RAW!W255 &amp; ""</f>
        <v>30</v>
      </c>
      <c r="X255" s="178" t="str">
        <f>Exclosure.data.RAW!Z255 &amp; ""</f>
        <v>3</v>
      </c>
      <c r="Y255" s="178" t="str">
        <f>Exclosure.data.RAW!AA255 &amp; ""</f>
        <v>3.7</v>
      </c>
      <c r="Z255" s="178" t="str">
        <f>Exclosure.data.RAW!AB255 &amp; ""</f>
        <v>10</v>
      </c>
      <c r="AA255" s="178" t="str">
        <f>Exclosure.data.RAW!AC255 &amp; ""</f>
        <v>30</v>
      </c>
      <c r="AB255" s="181" t="str">
        <f>Exclosure.data.RAW!AH255 &amp; ""</f>
        <v>5</v>
      </c>
      <c r="AC255" s="181" t="str">
        <f>Exclosure.data.RAW!AK255 &amp; ""</f>
        <v>14</v>
      </c>
      <c r="AD255" s="181">
        <f>Exclosure.data.RAW!BH255</f>
        <v>19</v>
      </c>
      <c r="AE255" s="181" t="str">
        <f>Exclosure.data.RAW!AN255 &amp; ""</f>
        <v>1.05</v>
      </c>
      <c r="AF255" s="181" t="str">
        <f>Exclosure.data.RAW!AO255 &amp; ""</f>
        <v/>
      </c>
      <c r="AG255" s="181" t="str">
        <f>Exclosure.data.RAW!AP255 &amp; ""</f>
        <v/>
      </c>
      <c r="AH255" s="181" t="str">
        <f>Exclosure.data.RAW!AQ255 &amp; ""</f>
        <v/>
      </c>
      <c r="AI255" s="181" t="str">
        <f>Exclosure.data.RAW!AR255 &amp; ""</f>
        <v>0.26</v>
      </c>
      <c r="AJ255" s="181" t="str">
        <f>Exclosure.data.RAW!AS255 &amp; ""</f>
        <v/>
      </c>
      <c r="AK255" s="181" t="str">
        <f>Exclosure.data.RAW!AT255 &amp; ""</f>
        <v/>
      </c>
      <c r="AL255" s="181" t="str">
        <f>Exclosure.data.RAW!AU255 &amp; ""</f>
        <v/>
      </c>
      <c r="AM255" s="181" t="str">
        <f>Exclosure.data.RAW!AV255 &amp; ""</f>
        <v>1.05</v>
      </c>
      <c r="AN255" s="181" t="str">
        <f>Exclosure.data.RAW!AW255 &amp; ""</f>
        <v/>
      </c>
      <c r="AO255" s="181" t="str">
        <f>Exclosure.data.RAW!AX255 &amp; ""</f>
        <v/>
      </c>
      <c r="AP255" s="181" t="str">
        <f>Exclosure.data.RAW!AY255 &amp; ""</f>
        <v/>
      </c>
      <c r="AQ255" s="181" t="str">
        <f>Exclosure.data.RAW!AZ255 &amp; ""</f>
        <v>0.2</v>
      </c>
      <c r="AR255" s="181" t="str">
        <f>Exclosure.data.RAW!BA255 &amp; ""</f>
        <v/>
      </c>
      <c r="AS255" s="181" t="str">
        <f>Exclosure.data.RAW!BB255 &amp; ""</f>
        <v/>
      </c>
      <c r="AT255" s="181" t="str">
        <f>Exclosure.data.RAW!BC255 &amp; ""</f>
        <v/>
      </c>
      <c r="AU255" s="54">
        <f>Exclosure.data.RAW!BD255</f>
        <v>1.05</v>
      </c>
      <c r="AV255" s="54">
        <f>Exclosure.data.RAW!BE255</f>
        <v>0.26</v>
      </c>
      <c r="AW255" s="54">
        <f>Exclosure.data.RAW!BF255</f>
        <v>1.05</v>
      </c>
      <c r="AX255" s="54">
        <f>Exclosure.data.RAW!BG255</f>
        <v>0.2</v>
      </c>
    </row>
    <row r="256" spans="1:50" x14ac:dyDescent="0.25">
      <c r="A256" s="12" t="str">
        <f>Exclosure.data.RAW!A256</f>
        <v>SE_3_EX_H5</v>
      </c>
      <c r="B256" s="4" t="str">
        <f>Exclosure.data.RAW!B256</f>
        <v>SE_3_H5</v>
      </c>
      <c r="C256" s="4" t="str">
        <f>Exclosure.data.RAW!C256</f>
        <v>SE</v>
      </c>
      <c r="D256" s="4" t="str">
        <f>Exclosure.data.RAW!D256</f>
        <v>SE_3</v>
      </c>
      <c r="E256" s="4" t="str">
        <f>Exclosure.data.RAW!E256</f>
        <v>Seronera</v>
      </c>
      <c r="F256" s="12" t="str">
        <f>Exclosure.data.RAW!F256</f>
        <v>SE</v>
      </c>
      <c r="G256" s="12" t="str">
        <f>Exclosure.data.RAW!G256</f>
        <v>W</v>
      </c>
      <c r="H256" s="22">
        <f>Exclosure.data.RAW!H256</f>
        <v>3</v>
      </c>
      <c r="I256" s="12" t="str">
        <f>Exclosure.data.RAW!I256</f>
        <v>EX</v>
      </c>
      <c r="J256" s="12" t="str">
        <f>Exclosure.data.RAW!J256</f>
        <v>H5</v>
      </c>
      <c r="K256" s="22">
        <f>Exclosure.data.RAW!K256</f>
        <v>1027</v>
      </c>
      <c r="L256" s="75">
        <f>Exclosure.data.RAW!L256</f>
        <v>-2.4379910339999999</v>
      </c>
      <c r="M256" s="75">
        <f>Exclosure.data.RAW!M256</f>
        <v>34.855417963000001</v>
      </c>
      <c r="N256" s="19">
        <f>Exclosure.data.RAW!N256</f>
        <v>43003</v>
      </c>
      <c r="O256" s="19">
        <f>Exclosure.data.RAW!O256</f>
        <v>43084</v>
      </c>
      <c r="P256" s="22" t="str">
        <f>Exclosure.data.RAW!P256 &amp; ""</f>
        <v>81</v>
      </c>
      <c r="Q256" s="52" t="str">
        <f>Exclosure.data.RAW!Q256 &amp; ""</f>
        <v>265.08225911</v>
      </c>
      <c r="R256" s="52" t="str">
        <f>Exclosure.data.RAW!R256 &amp; ""</f>
        <v>1628.772591734</v>
      </c>
      <c r="S256" s="68" t="str">
        <f>Exclosure.data.RAW!S256</f>
        <v>Dig.mac</v>
      </c>
      <c r="T256" s="180" t="str">
        <f>Exclosure.data.RAW!T256 &amp; ""</f>
        <v>2</v>
      </c>
      <c r="U256" s="180" t="str">
        <f>Exclosure.data.RAW!U256 &amp; ""</f>
        <v>4.8</v>
      </c>
      <c r="V256" s="180" t="str">
        <f>Exclosure.data.RAW!V256 &amp; ""</f>
        <v>10</v>
      </c>
      <c r="W256" s="180" t="str">
        <f>Exclosure.data.RAW!W256 &amp; ""</f>
        <v>25</v>
      </c>
      <c r="X256" s="178" t="str">
        <f>Exclosure.data.RAW!Z256 &amp; ""</f>
        <v>3</v>
      </c>
      <c r="Y256" s="178" t="str">
        <f>Exclosure.data.RAW!AA256 &amp; ""</f>
        <v>15.8</v>
      </c>
      <c r="Z256" s="178" t="str">
        <f>Exclosure.data.RAW!AB256 &amp; ""</f>
        <v>15</v>
      </c>
      <c r="AA256" s="178" t="str">
        <f>Exclosure.data.RAW!AC256 &amp; ""</f>
        <v>45</v>
      </c>
      <c r="AB256" s="181" t="str">
        <f>Exclosure.data.RAW!AH256 &amp; ""</f>
        <v>21.8</v>
      </c>
      <c r="AC256" s="181" t="str">
        <f>Exclosure.data.RAW!AK256 &amp; ""</f>
        <v>12</v>
      </c>
      <c r="AD256" s="181">
        <f>Exclosure.data.RAW!BH256</f>
        <v>33.799999999999997</v>
      </c>
      <c r="AE256" s="181" t="str">
        <f>Exclosure.data.RAW!AN256 &amp; ""</f>
        <v/>
      </c>
      <c r="AF256" s="181" t="str">
        <f>Exclosure.data.RAW!AO256 &amp; ""</f>
        <v/>
      </c>
      <c r="AG256" s="181" t="str">
        <f>Exclosure.data.RAW!AP256 &amp; ""</f>
        <v/>
      </c>
      <c r="AH256" s="181" t="str">
        <f>Exclosure.data.RAW!AQ256 &amp; ""</f>
        <v/>
      </c>
      <c r="AI256" s="181" t="str">
        <f>Exclosure.data.RAW!AR256 &amp; ""</f>
        <v/>
      </c>
      <c r="AJ256" s="181" t="str">
        <f>Exclosure.data.RAW!AS256 &amp; ""</f>
        <v/>
      </c>
      <c r="AK256" s="181" t="str">
        <f>Exclosure.data.RAW!AT256 &amp; ""</f>
        <v/>
      </c>
      <c r="AL256" s="181" t="str">
        <f>Exclosure.data.RAW!AU256 &amp; ""</f>
        <v/>
      </c>
      <c r="AM256" s="181" t="str">
        <f>Exclosure.data.RAW!AV256 &amp; ""</f>
        <v>1.72</v>
      </c>
      <c r="AN256" s="181" t="str">
        <f>Exclosure.data.RAW!AW256 &amp; ""</f>
        <v/>
      </c>
      <c r="AO256" s="181" t="str">
        <f>Exclosure.data.RAW!AX256 &amp; ""</f>
        <v/>
      </c>
      <c r="AP256" s="181" t="str">
        <f>Exclosure.data.RAW!AY256 &amp; ""</f>
        <v/>
      </c>
      <c r="AQ256" s="181" t="str">
        <f>Exclosure.data.RAW!AZ256 &amp; ""</f>
        <v>0.25</v>
      </c>
      <c r="AR256" s="181" t="str">
        <f>Exclosure.data.RAW!BA256 &amp; ""</f>
        <v/>
      </c>
      <c r="AS256" s="181" t="str">
        <f>Exclosure.data.RAW!BB256 &amp; ""</f>
        <v/>
      </c>
      <c r="AT256" s="181" t="str">
        <f>Exclosure.data.RAW!BC256 &amp; ""</f>
        <v/>
      </c>
      <c r="AU256" s="54" t="str">
        <f>Exclosure.data.RAW!BD256</f>
        <v/>
      </c>
      <c r="AV256" s="54" t="str">
        <f>Exclosure.data.RAW!BE256</f>
        <v/>
      </c>
      <c r="AW256" s="54">
        <f>Exclosure.data.RAW!BF256</f>
        <v>1.72</v>
      </c>
      <c r="AX256" s="54">
        <f>Exclosure.data.RAW!BG256</f>
        <v>0.25</v>
      </c>
    </row>
    <row r="257" spans="1:50" x14ac:dyDescent="0.25">
      <c r="A257" s="12" t="str">
        <f>Exclosure.data.RAW!A257</f>
        <v>SE_3_EX2_H5</v>
      </c>
      <c r="B257" s="4" t="str">
        <f>Exclosure.data.RAW!B257</f>
        <v>SE_3_H5</v>
      </c>
      <c r="C257" s="4" t="str">
        <f>Exclosure.data.RAW!C257</f>
        <v>SE</v>
      </c>
      <c r="D257" s="4" t="str">
        <f>Exclosure.data.RAW!D257</f>
        <v>SE_3</v>
      </c>
      <c r="E257" s="4" t="str">
        <f>Exclosure.data.RAW!E257</f>
        <v>Seronera</v>
      </c>
      <c r="F257" s="12" t="str">
        <f>Exclosure.data.RAW!F257</f>
        <v>SE</v>
      </c>
      <c r="G257" s="12" t="str">
        <f>Exclosure.data.RAW!G257</f>
        <v>W</v>
      </c>
      <c r="H257" s="22">
        <f>Exclosure.data.RAW!H257</f>
        <v>3</v>
      </c>
      <c r="I257" s="12" t="str">
        <f>Exclosure.data.RAW!I257</f>
        <v>EX2</v>
      </c>
      <c r="J257" s="12" t="str">
        <f>Exclosure.data.RAW!J257</f>
        <v>H5</v>
      </c>
      <c r="K257" s="22">
        <f>Exclosure.data.RAW!K257</f>
        <v>1027</v>
      </c>
      <c r="L257" s="75">
        <f>Exclosure.data.RAW!L257</f>
        <v>-2.4379910339999999</v>
      </c>
      <c r="M257" s="75">
        <f>Exclosure.data.RAW!M257</f>
        <v>34.855417963000001</v>
      </c>
      <c r="N257" s="19">
        <f>Exclosure.data.RAW!N257</f>
        <v>43003</v>
      </c>
      <c r="O257" s="19">
        <f>Exclosure.data.RAW!O257</f>
        <v>43084</v>
      </c>
      <c r="P257" s="22" t="str">
        <f>Exclosure.data.RAW!P257 &amp; ""</f>
        <v>81</v>
      </c>
      <c r="Q257" s="52" t="str">
        <f>Exclosure.data.RAW!Q257 &amp; ""</f>
        <v>265.08225911</v>
      </c>
      <c r="R257" s="52" t="str">
        <f>Exclosure.data.RAW!R257 &amp; ""</f>
        <v>1893.854850844</v>
      </c>
      <c r="S257" s="68" t="str">
        <f>Exclosure.data.RAW!S257</f>
        <v>Dig.mac</v>
      </c>
      <c r="T257" s="180" t="str">
        <f>Exclosure.data.RAW!T257 &amp; ""</f>
        <v>3</v>
      </c>
      <c r="U257" s="180" t="str">
        <f>Exclosure.data.RAW!U257 &amp; ""</f>
        <v>3.4</v>
      </c>
      <c r="V257" s="180" t="str">
        <f>Exclosure.data.RAW!V257 &amp; ""</f>
        <v>23</v>
      </c>
      <c r="W257" s="180" t="str">
        <f>Exclosure.data.RAW!W257 &amp; ""</f>
        <v>35</v>
      </c>
      <c r="X257" s="178" t="str">
        <f>Exclosure.data.RAW!Z257 &amp; ""</f>
        <v>4</v>
      </c>
      <c r="Y257" s="178" t="str">
        <f>Exclosure.data.RAW!AA257 &amp; ""</f>
        <v>29</v>
      </c>
      <c r="Z257" s="178" t="str">
        <f>Exclosure.data.RAW!AB257 &amp; ""</f>
        <v>20</v>
      </c>
      <c r="AA257" s="178" t="str">
        <f>Exclosure.data.RAW!AC257 &amp; ""</f>
        <v>30</v>
      </c>
      <c r="AB257" s="181" t="str">
        <f>Exclosure.data.RAW!AH257 &amp; ""</f>
        <v>9</v>
      </c>
      <c r="AC257" s="181" t="str">
        <f>Exclosure.data.RAW!AK257 &amp; ""</f>
        <v>15</v>
      </c>
      <c r="AD257" s="181">
        <f>Exclosure.data.RAW!BH257</f>
        <v>24</v>
      </c>
      <c r="AE257" s="181" t="str">
        <f>Exclosure.data.RAW!AN257 &amp; ""</f>
        <v>1.3</v>
      </c>
      <c r="AF257" s="181" t="str">
        <f>Exclosure.data.RAW!AO257 &amp; ""</f>
        <v/>
      </c>
      <c r="AG257" s="181" t="str">
        <f>Exclosure.data.RAW!AP257 &amp; ""</f>
        <v/>
      </c>
      <c r="AH257" s="181" t="str">
        <f>Exclosure.data.RAW!AQ257 &amp; ""</f>
        <v/>
      </c>
      <c r="AI257" s="181" t="str">
        <f>Exclosure.data.RAW!AR257 &amp; ""</f>
        <v>0.07</v>
      </c>
      <c r="AJ257" s="181" t="str">
        <f>Exclosure.data.RAW!AS257 &amp; ""</f>
        <v/>
      </c>
      <c r="AK257" s="181" t="str">
        <f>Exclosure.data.RAW!AT257 &amp; ""</f>
        <v/>
      </c>
      <c r="AL257" s="181" t="str">
        <f>Exclosure.data.RAW!AU257 &amp; ""</f>
        <v/>
      </c>
      <c r="AM257" s="181" t="str">
        <f>Exclosure.data.RAW!AV257 &amp; ""</f>
        <v>1.51</v>
      </c>
      <c r="AN257" s="181" t="str">
        <f>Exclosure.data.RAW!AW257 &amp; ""</f>
        <v/>
      </c>
      <c r="AO257" s="181" t="str">
        <f>Exclosure.data.RAW!AX257 &amp; ""</f>
        <v/>
      </c>
      <c r="AP257" s="181" t="str">
        <f>Exclosure.data.RAW!AY257 &amp; ""</f>
        <v/>
      </c>
      <c r="AQ257" s="181" t="str">
        <f>Exclosure.data.RAW!AZ257 &amp; ""</f>
        <v>0.24</v>
      </c>
      <c r="AR257" s="181" t="str">
        <f>Exclosure.data.RAW!BA257 &amp; ""</f>
        <v/>
      </c>
      <c r="AS257" s="181" t="str">
        <f>Exclosure.data.RAW!BB257 &amp; ""</f>
        <v/>
      </c>
      <c r="AT257" s="181" t="str">
        <f>Exclosure.data.RAW!BC257 &amp; ""</f>
        <v/>
      </c>
      <c r="AU257" s="54">
        <f>Exclosure.data.RAW!BD257</f>
        <v>1.3</v>
      </c>
      <c r="AV257" s="54">
        <f>Exclosure.data.RAW!BE257</f>
        <v>7.0000000000000007E-2</v>
      </c>
      <c r="AW257" s="54">
        <f>Exclosure.data.RAW!BF257</f>
        <v>1.51</v>
      </c>
      <c r="AX257" s="54">
        <f>Exclosure.data.RAW!BG257</f>
        <v>0.24</v>
      </c>
    </row>
    <row r="258" spans="1:50" x14ac:dyDescent="0.25">
      <c r="A258" s="12" t="str">
        <f>Exclosure.data.RAW!A258</f>
        <v>SE_3_OP_H5</v>
      </c>
      <c r="B258" s="4" t="str">
        <f>Exclosure.data.RAW!B258</f>
        <v>SE_3_H5</v>
      </c>
      <c r="C258" s="4" t="str">
        <f>Exclosure.data.RAW!C258</f>
        <v>SE</v>
      </c>
      <c r="D258" s="4" t="str">
        <f>Exclosure.data.RAW!D258</f>
        <v>SE_3</v>
      </c>
      <c r="E258" s="4" t="str">
        <f>Exclosure.data.RAW!E258</f>
        <v>Seronera</v>
      </c>
      <c r="F258" s="12" t="str">
        <f>Exclosure.data.RAW!F258</f>
        <v>SE</v>
      </c>
      <c r="G258" s="12" t="str">
        <f>Exclosure.data.RAW!G258</f>
        <v>W</v>
      </c>
      <c r="H258" s="22">
        <f>Exclosure.data.RAW!H258</f>
        <v>3</v>
      </c>
      <c r="I258" s="12" t="str">
        <f>Exclosure.data.RAW!I258</f>
        <v>OP</v>
      </c>
      <c r="J258" s="12" t="str">
        <f>Exclosure.data.RAW!J258</f>
        <v>H5</v>
      </c>
      <c r="K258" s="22">
        <f>Exclosure.data.RAW!K258</f>
        <v>1027</v>
      </c>
      <c r="L258" s="75">
        <f>Exclosure.data.RAW!L258</f>
        <v>-2.4379910339999999</v>
      </c>
      <c r="M258" s="75">
        <f>Exclosure.data.RAW!M258</f>
        <v>34.855417963000001</v>
      </c>
      <c r="N258" s="19">
        <f>Exclosure.data.RAW!N258</f>
        <v>43003</v>
      </c>
      <c r="O258" s="19">
        <f>Exclosure.data.RAW!O258</f>
        <v>43084</v>
      </c>
      <c r="P258" s="22" t="str">
        <f>Exclosure.data.RAW!P258 &amp; ""</f>
        <v>81</v>
      </c>
      <c r="Q258" s="52" t="str">
        <f>Exclosure.data.RAW!Q258 &amp; ""</f>
        <v>265.08225911</v>
      </c>
      <c r="R258" s="52" t="str">
        <f>Exclosure.data.RAW!R258 &amp; ""</f>
        <v>2158.937109954</v>
      </c>
      <c r="S258" s="68" t="str">
        <f>Exclosure.data.RAW!S258</f>
        <v>Dig.mac</v>
      </c>
      <c r="T258" s="180" t="str">
        <f>Exclosure.data.RAW!T258 &amp; ""</f>
        <v>2.3</v>
      </c>
      <c r="U258" s="180" t="str">
        <f>Exclosure.data.RAW!U258 &amp; ""</f>
        <v>3.2</v>
      </c>
      <c r="V258" s="180" t="str">
        <f>Exclosure.data.RAW!V258 &amp; ""</f>
        <v>15</v>
      </c>
      <c r="W258" s="180" t="str">
        <f>Exclosure.data.RAW!W258 &amp; ""</f>
        <v>28</v>
      </c>
      <c r="X258" s="178" t="str">
        <f>Exclosure.data.RAW!Z258 &amp; ""</f>
        <v>2</v>
      </c>
      <c r="Y258" s="178" t="str">
        <f>Exclosure.data.RAW!AA258 &amp; ""</f>
        <v>1.7</v>
      </c>
      <c r="Z258" s="178" t="str">
        <f>Exclosure.data.RAW!AB258 &amp; ""</f>
        <v>10</v>
      </c>
      <c r="AA258" s="178" t="str">
        <f>Exclosure.data.RAW!AC258 &amp; ""</f>
        <v>45</v>
      </c>
      <c r="AB258" s="181" t="str">
        <f>Exclosure.data.RAW!AH258 &amp; ""</f>
        <v>5</v>
      </c>
      <c r="AC258" s="181" t="str">
        <f>Exclosure.data.RAW!AK258 &amp; ""</f>
        <v>9</v>
      </c>
      <c r="AD258" s="181">
        <f>Exclosure.data.RAW!BH258</f>
        <v>14</v>
      </c>
      <c r="AE258" s="181" t="str">
        <f>Exclosure.data.RAW!AN258 &amp; ""</f>
        <v>1.23</v>
      </c>
      <c r="AF258" s="181" t="str">
        <f>Exclosure.data.RAW!AO258 &amp; ""</f>
        <v/>
      </c>
      <c r="AG258" s="181" t="str">
        <f>Exclosure.data.RAW!AP258 &amp; ""</f>
        <v/>
      </c>
      <c r="AH258" s="181" t="str">
        <f>Exclosure.data.RAW!AQ258 &amp; ""</f>
        <v/>
      </c>
      <c r="AI258" s="181" t="str">
        <f>Exclosure.data.RAW!AR258 &amp; ""</f>
        <v>0.18</v>
      </c>
      <c r="AJ258" s="181" t="str">
        <f>Exclosure.data.RAW!AS258 &amp; ""</f>
        <v/>
      </c>
      <c r="AK258" s="181" t="str">
        <f>Exclosure.data.RAW!AT258 &amp; ""</f>
        <v/>
      </c>
      <c r="AL258" s="181" t="str">
        <f>Exclosure.data.RAW!AU258 &amp; ""</f>
        <v/>
      </c>
      <c r="AM258" s="181" t="str">
        <f>Exclosure.data.RAW!AV258 &amp; ""</f>
        <v>1.82</v>
      </c>
      <c r="AN258" s="181" t="str">
        <f>Exclosure.data.RAW!AW258 &amp; ""</f>
        <v/>
      </c>
      <c r="AO258" s="181" t="str">
        <f>Exclosure.data.RAW!AX258 &amp; ""</f>
        <v/>
      </c>
      <c r="AP258" s="181" t="str">
        <f>Exclosure.data.RAW!AY258 &amp; ""</f>
        <v/>
      </c>
      <c r="AQ258" s="181" t="str">
        <f>Exclosure.data.RAW!AZ258 &amp; ""</f>
        <v>0.28</v>
      </c>
      <c r="AR258" s="181" t="str">
        <f>Exclosure.data.RAW!BA258 &amp; ""</f>
        <v/>
      </c>
      <c r="AS258" s="181" t="str">
        <f>Exclosure.data.RAW!BB258 &amp; ""</f>
        <v/>
      </c>
      <c r="AT258" s="181" t="str">
        <f>Exclosure.data.RAW!BC258 &amp; ""</f>
        <v/>
      </c>
      <c r="AU258" s="54">
        <f>Exclosure.data.RAW!BD258</f>
        <v>1.23</v>
      </c>
      <c r="AV258" s="54">
        <f>Exclosure.data.RAW!BE258</f>
        <v>0.18</v>
      </c>
      <c r="AW258" s="54">
        <f>Exclosure.data.RAW!BF258</f>
        <v>1.82</v>
      </c>
      <c r="AX258" s="54">
        <f>Exclosure.data.RAW!BG258</f>
        <v>0.28000000000000003</v>
      </c>
    </row>
    <row r="259" spans="1:50" x14ac:dyDescent="0.25">
      <c r="A259" s="12" t="str">
        <f>Exclosure.data.RAW!A259</f>
        <v>SE_4_EX_H5</v>
      </c>
      <c r="B259" s="4" t="str">
        <f>Exclosure.data.RAW!B259</f>
        <v>SE_4_H5</v>
      </c>
      <c r="C259" s="4" t="str">
        <f>Exclosure.data.RAW!C259</f>
        <v>SE</v>
      </c>
      <c r="D259" s="4" t="str">
        <f>Exclosure.data.RAW!D259</f>
        <v>SE_4</v>
      </c>
      <c r="E259" s="4" t="str">
        <f>Exclosure.data.RAW!E259</f>
        <v>Seronera</v>
      </c>
      <c r="F259" s="12" t="str">
        <f>Exclosure.data.RAW!F259</f>
        <v>SE</v>
      </c>
      <c r="G259" s="12" t="str">
        <f>Exclosure.data.RAW!G259</f>
        <v>W</v>
      </c>
      <c r="H259" s="22">
        <f>Exclosure.data.RAW!H259</f>
        <v>4</v>
      </c>
      <c r="I259" s="12" t="str">
        <f>Exclosure.data.RAW!I259</f>
        <v>EX</v>
      </c>
      <c r="J259" s="12" t="str">
        <f>Exclosure.data.RAW!J259</f>
        <v>H5</v>
      </c>
      <c r="K259" s="79">
        <f>Exclosure.data.RAW!K259</f>
        <v>1026</v>
      </c>
      <c r="L259" s="77">
        <f>Exclosure.data.RAW!L259</f>
        <v>-2.4380789599999999</v>
      </c>
      <c r="M259" s="77">
        <f>Exclosure.data.RAW!M259</f>
        <v>34.854988976999998</v>
      </c>
      <c r="N259" s="19">
        <f>Exclosure.data.RAW!N259</f>
        <v>43003</v>
      </c>
      <c r="O259" s="19">
        <f>Exclosure.data.RAW!O259</f>
        <v>43084</v>
      </c>
      <c r="P259" s="22" t="str">
        <f>Exclosure.data.RAW!P259 &amp; ""</f>
        <v>81</v>
      </c>
      <c r="Q259" s="52" t="str">
        <f>Exclosure.data.RAW!Q259 &amp; ""</f>
        <v>265.08225911</v>
      </c>
      <c r="R259" s="52" t="str">
        <f>Exclosure.data.RAW!R259 &amp; ""</f>
        <v>1628.772591734</v>
      </c>
      <c r="S259" s="68" t="str">
        <f>Exclosure.data.RAW!S259</f>
        <v>Dig.mac</v>
      </c>
      <c r="T259" s="180" t="str">
        <f>Exclosure.data.RAW!T259 &amp; ""</f>
        <v>2.75</v>
      </c>
      <c r="U259" s="180" t="str">
        <f>Exclosure.data.RAW!U259 &amp; ""</f>
        <v>4.3</v>
      </c>
      <c r="V259" s="180" t="str">
        <f>Exclosure.data.RAW!V259 &amp; ""</f>
        <v>20</v>
      </c>
      <c r="W259" s="180" t="str">
        <f>Exclosure.data.RAW!W259 &amp; ""</f>
        <v>40</v>
      </c>
      <c r="X259" s="178" t="str">
        <f>Exclosure.data.RAW!Z259 &amp; ""</f>
        <v>5.5</v>
      </c>
      <c r="Y259" s="178" t="str">
        <f>Exclosure.data.RAW!AA259 &amp; ""</f>
        <v>20.6</v>
      </c>
      <c r="Z259" s="178" t="str">
        <f>Exclosure.data.RAW!AB259 &amp; ""</f>
        <v>30</v>
      </c>
      <c r="AA259" s="178" t="str">
        <f>Exclosure.data.RAW!AC259 &amp; ""</f>
        <v>50</v>
      </c>
      <c r="AB259" s="181" t="str">
        <f>Exclosure.data.RAW!AH259 &amp; ""</f>
        <v>12</v>
      </c>
      <c r="AC259" s="181" t="str">
        <f>Exclosure.data.RAW!AK259 &amp; ""</f>
        <v>17</v>
      </c>
      <c r="AD259" s="181">
        <f>Exclosure.data.RAW!BH259</f>
        <v>29</v>
      </c>
      <c r="AE259" s="181" t="str">
        <f>Exclosure.data.RAW!AN259 &amp; ""</f>
        <v>1.26</v>
      </c>
      <c r="AF259" s="181" t="str">
        <f>Exclosure.data.RAW!AO259 &amp; ""</f>
        <v/>
      </c>
      <c r="AG259" s="181" t="str">
        <f>Exclosure.data.RAW!AP259 &amp; ""</f>
        <v/>
      </c>
      <c r="AH259" s="181" t="str">
        <f>Exclosure.data.RAW!AQ259 &amp; ""</f>
        <v/>
      </c>
      <c r="AI259" s="181" t="str">
        <f>Exclosure.data.RAW!AR259 &amp; ""</f>
        <v>0.17</v>
      </c>
      <c r="AJ259" s="181" t="str">
        <f>Exclosure.data.RAW!AS259 &amp; ""</f>
        <v/>
      </c>
      <c r="AK259" s="181" t="str">
        <f>Exclosure.data.RAW!AT259 &amp; ""</f>
        <v/>
      </c>
      <c r="AL259" s="181" t="str">
        <f>Exclosure.data.RAW!AU259 &amp; ""</f>
        <v/>
      </c>
      <c r="AM259" s="181" t="str">
        <f>Exclosure.data.RAW!AV259 &amp; ""</f>
        <v>2.1</v>
      </c>
      <c r="AN259" s="181" t="str">
        <f>Exclosure.data.RAW!AW259 &amp; ""</f>
        <v/>
      </c>
      <c r="AO259" s="181" t="str">
        <f>Exclosure.data.RAW!AX259 &amp; ""</f>
        <v/>
      </c>
      <c r="AP259" s="181" t="str">
        <f>Exclosure.data.RAW!AY259 &amp; ""</f>
        <v/>
      </c>
      <c r="AQ259" s="181" t="str">
        <f>Exclosure.data.RAW!AZ259 &amp; ""</f>
        <v>0.15</v>
      </c>
      <c r="AR259" s="181" t="str">
        <f>Exclosure.data.RAW!BA259 &amp; ""</f>
        <v/>
      </c>
      <c r="AS259" s="181" t="str">
        <f>Exclosure.data.RAW!BB259 &amp; ""</f>
        <v/>
      </c>
      <c r="AT259" s="181" t="str">
        <f>Exclosure.data.RAW!BC259 &amp; ""</f>
        <v/>
      </c>
      <c r="AU259" s="54">
        <f>Exclosure.data.RAW!BD259</f>
        <v>1.26</v>
      </c>
      <c r="AV259" s="54">
        <f>Exclosure.data.RAW!BE259</f>
        <v>0.17</v>
      </c>
      <c r="AW259" s="54">
        <f>Exclosure.data.RAW!BF259</f>
        <v>2.1</v>
      </c>
      <c r="AX259" s="54">
        <f>Exclosure.data.RAW!BG259</f>
        <v>0.15</v>
      </c>
    </row>
    <row r="260" spans="1:50" x14ac:dyDescent="0.25">
      <c r="A260" s="12" t="str">
        <f>Exclosure.data.RAW!A260</f>
        <v>SE_4_EX2_H5</v>
      </c>
      <c r="B260" s="4" t="str">
        <f>Exclosure.data.RAW!B260</f>
        <v>SE_4_H5</v>
      </c>
      <c r="C260" s="4" t="str">
        <f>Exclosure.data.RAW!C260</f>
        <v>SE</v>
      </c>
      <c r="D260" s="4" t="str">
        <f>Exclosure.data.RAW!D260</f>
        <v>SE_4</v>
      </c>
      <c r="E260" s="4" t="str">
        <f>Exclosure.data.RAW!E260</f>
        <v>Seronera</v>
      </c>
      <c r="F260" s="12" t="str">
        <f>Exclosure.data.RAW!F260</f>
        <v>SE</v>
      </c>
      <c r="G260" s="12" t="str">
        <f>Exclosure.data.RAW!G260</f>
        <v>W</v>
      </c>
      <c r="H260" s="22">
        <f>Exclosure.data.RAW!H260</f>
        <v>4</v>
      </c>
      <c r="I260" s="12" t="str">
        <f>Exclosure.data.RAW!I260</f>
        <v>EX2</v>
      </c>
      <c r="J260" s="12" t="str">
        <f>Exclosure.data.RAW!J260</f>
        <v>H5</v>
      </c>
      <c r="K260" s="79">
        <f>Exclosure.data.RAW!K260</f>
        <v>1026</v>
      </c>
      <c r="L260" s="77">
        <f>Exclosure.data.RAW!L260</f>
        <v>-2.4380789599999999</v>
      </c>
      <c r="M260" s="77">
        <f>Exclosure.data.RAW!M260</f>
        <v>34.854988976999998</v>
      </c>
      <c r="N260" s="19">
        <f>Exclosure.data.RAW!N260</f>
        <v>43003</v>
      </c>
      <c r="O260" s="19">
        <f>Exclosure.data.RAW!O260</f>
        <v>43084</v>
      </c>
      <c r="P260" s="22" t="str">
        <f>Exclosure.data.RAW!P260 &amp; ""</f>
        <v>81</v>
      </c>
      <c r="Q260" s="52" t="str">
        <f>Exclosure.data.RAW!Q260 &amp; ""</f>
        <v>265.08225911</v>
      </c>
      <c r="R260" s="52" t="str">
        <f>Exclosure.data.RAW!R260 &amp; ""</f>
        <v>1893.854850844</v>
      </c>
      <c r="S260" s="68" t="str">
        <f>Exclosure.data.RAW!S260</f>
        <v>Dig.mac</v>
      </c>
      <c r="T260" s="180" t="str">
        <f>Exclosure.data.RAW!T260 &amp; ""</f>
        <v>4.3</v>
      </c>
      <c r="U260" s="180" t="str">
        <f>Exclosure.data.RAW!U260 &amp; ""</f>
        <v>5.8</v>
      </c>
      <c r="V260" s="180" t="str">
        <f>Exclosure.data.RAW!V260 &amp; ""</f>
        <v>25</v>
      </c>
      <c r="W260" s="180" t="str">
        <f>Exclosure.data.RAW!W260 &amp; ""</f>
        <v>40</v>
      </c>
      <c r="X260" s="178" t="str">
        <f>Exclosure.data.RAW!Z260 &amp; ""</f>
        <v>7</v>
      </c>
      <c r="Y260" s="178" t="str">
        <f>Exclosure.data.RAW!AA260 &amp; ""</f>
        <v>21.6</v>
      </c>
      <c r="Z260" s="178" t="str">
        <f>Exclosure.data.RAW!AB260 &amp; ""</f>
        <v>25</v>
      </c>
      <c r="AA260" s="178" t="str">
        <f>Exclosure.data.RAW!AC260 &amp; ""</f>
        <v>65</v>
      </c>
      <c r="AB260" s="181" t="str">
        <f>Exclosure.data.RAW!AH260 &amp; ""</f>
        <v>15</v>
      </c>
      <c r="AC260" s="181" t="str">
        <f>Exclosure.data.RAW!AK260 &amp; ""</f>
        <v>37.43</v>
      </c>
      <c r="AD260" s="181">
        <f>Exclosure.data.RAW!BH260</f>
        <v>52.43</v>
      </c>
      <c r="AE260" s="181" t="str">
        <f>Exclosure.data.RAW!AN260 &amp; ""</f>
        <v>1.23</v>
      </c>
      <c r="AF260" s="181" t="str">
        <f>Exclosure.data.RAW!AO260 &amp; ""</f>
        <v/>
      </c>
      <c r="AG260" s="181" t="str">
        <f>Exclosure.data.RAW!AP260 &amp; ""</f>
        <v/>
      </c>
      <c r="AH260" s="181" t="str">
        <f>Exclosure.data.RAW!AQ260 &amp; ""</f>
        <v/>
      </c>
      <c r="AI260" s="181" t="str">
        <f>Exclosure.data.RAW!AR260 &amp; ""</f>
        <v>0.2</v>
      </c>
      <c r="AJ260" s="181" t="str">
        <f>Exclosure.data.RAW!AS260 &amp; ""</f>
        <v/>
      </c>
      <c r="AK260" s="181" t="str">
        <f>Exclosure.data.RAW!AT260 &amp; ""</f>
        <v/>
      </c>
      <c r="AL260" s="181" t="str">
        <f>Exclosure.data.RAW!AU260 &amp; ""</f>
        <v/>
      </c>
      <c r="AM260" s="181" t="str">
        <f>Exclosure.data.RAW!AV260 &amp; ""</f>
        <v/>
      </c>
      <c r="AN260" s="181" t="str">
        <f>Exclosure.data.RAW!AW260 &amp; ""</f>
        <v/>
      </c>
      <c r="AO260" s="181" t="str">
        <f>Exclosure.data.RAW!AX260 &amp; ""</f>
        <v/>
      </c>
      <c r="AP260" s="181" t="str">
        <f>Exclosure.data.RAW!AY260 &amp; ""</f>
        <v/>
      </c>
      <c r="AQ260" s="181" t="str">
        <f>Exclosure.data.RAW!AZ260 &amp; ""</f>
        <v/>
      </c>
      <c r="AR260" s="181" t="str">
        <f>Exclosure.data.RAW!BA260 &amp; ""</f>
        <v/>
      </c>
      <c r="AS260" s="181" t="str">
        <f>Exclosure.data.RAW!BB260 &amp; ""</f>
        <v/>
      </c>
      <c r="AT260" s="181" t="str">
        <f>Exclosure.data.RAW!BC260 &amp; ""</f>
        <v/>
      </c>
      <c r="AU260" s="54">
        <f>Exclosure.data.RAW!BD260</f>
        <v>1.23</v>
      </c>
      <c r="AV260" s="54">
        <f>Exclosure.data.RAW!BE260</f>
        <v>0.2</v>
      </c>
      <c r="AW260" s="54" t="str">
        <f>Exclosure.data.RAW!BF260</f>
        <v/>
      </c>
      <c r="AX260" s="54" t="str">
        <f>Exclosure.data.RAW!BG260</f>
        <v/>
      </c>
    </row>
    <row r="261" spans="1:50" x14ac:dyDescent="0.25">
      <c r="A261" s="33" t="str">
        <f>Exclosure.data.RAW!A261</f>
        <v>SE_4_OP_H5</v>
      </c>
      <c r="B261" s="35" t="str">
        <f>Exclosure.data.RAW!B261</f>
        <v>SE_4_H5</v>
      </c>
      <c r="C261" s="35" t="str">
        <f>Exclosure.data.RAW!C261</f>
        <v>SE</v>
      </c>
      <c r="D261" s="35" t="str">
        <f>Exclosure.data.RAW!D261</f>
        <v>SE_4</v>
      </c>
      <c r="E261" s="35" t="str">
        <f>Exclosure.data.RAW!E261</f>
        <v>Seronera</v>
      </c>
      <c r="F261" s="33" t="str">
        <f>Exclosure.data.RAW!F261</f>
        <v>SE</v>
      </c>
      <c r="G261" s="33" t="str">
        <f>Exclosure.data.RAW!G261</f>
        <v>W</v>
      </c>
      <c r="H261" s="47">
        <f>Exclosure.data.RAW!H261</f>
        <v>4</v>
      </c>
      <c r="I261" s="33" t="str">
        <f>Exclosure.data.RAW!I261</f>
        <v>OP</v>
      </c>
      <c r="J261" s="33" t="str">
        <f>Exclosure.data.RAW!J261</f>
        <v>H5</v>
      </c>
      <c r="K261" s="47">
        <f>Exclosure.data.RAW!K261</f>
        <v>1026</v>
      </c>
      <c r="L261" s="76">
        <f>Exclosure.data.RAW!L261</f>
        <v>-2.4380789599999999</v>
      </c>
      <c r="M261" s="76">
        <f>Exclosure.data.RAW!M261</f>
        <v>34.854988976999998</v>
      </c>
      <c r="N261" s="36">
        <f>Exclosure.data.RAW!N261</f>
        <v>43003</v>
      </c>
      <c r="O261" s="36">
        <f>Exclosure.data.RAW!O261</f>
        <v>43084</v>
      </c>
      <c r="P261" s="22" t="str">
        <f>Exclosure.data.RAW!P261 &amp; ""</f>
        <v>81</v>
      </c>
      <c r="Q261" s="52" t="str">
        <f>Exclosure.data.RAW!Q261 &amp; ""</f>
        <v>265.08225911</v>
      </c>
      <c r="R261" s="52" t="str">
        <f>Exclosure.data.RAW!R261 &amp; ""</f>
        <v>2158.937109954</v>
      </c>
      <c r="S261" s="69" t="str">
        <f>Exclosure.data.RAW!S261</f>
        <v>Dig.mac</v>
      </c>
      <c r="T261" s="180" t="str">
        <f>Exclosure.data.RAW!T261 &amp; ""</f>
        <v>4.4</v>
      </c>
      <c r="U261" s="180" t="str">
        <f>Exclosure.data.RAW!U261 &amp; ""</f>
        <v>8.4</v>
      </c>
      <c r="V261" s="180" t="str">
        <f>Exclosure.data.RAW!V261 &amp; ""</f>
        <v>25</v>
      </c>
      <c r="W261" s="180" t="str">
        <f>Exclosure.data.RAW!W261 &amp; ""</f>
        <v>45</v>
      </c>
      <c r="X261" s="178" t="str">
        <f>Exclosure.data.RAW!Z261 &amp; ""</f>
        <v>4.5</v>
      </c>
      <c r="Y261" s="178" t="str">
        <f>Exclosure.data.RAW!AA261 &amp; ""</f>
        <v>16.4</v>
      </c>
      <c r="Z261" s="178" t="str">
        <f>Exclosure.data.RAW!AB261 &amp; ""</f>
        <v>10</v>
      </c>
      <c r="AA261" s="178" t="str">
        <f>Exclosure.data.RAW!AC261 &amp; ""</f>
        <v>45</v>
      </c>
      <c r="AB261" s="181" t="str">
        <f>Exclosure.data.RAW!AH261 &amp; ""</f>
        <v>28.39</v>
      </c>
      <c r="AC261" s="181" t="str">
        <f>Exclosure.data.RAW!AK261 &amp; ""</f>
        <v>15</v>
      </c>
      <c r="AD261" s="181">
        <f>Exclosure.data.RAW!BH261</f>
        <v>43.39</v>
      </c>
      <c r="AE261" s="181" t="str">
        <f>Exclosure.data.RAW!AN261 &amp; ""</f>
        <v/>
      </c>
      <c r="AF261" s="181" t="str">
        <f>Exclosure.data.RAW!AO261 &amp; ""</f>
        <v/>
      </c>
      <c r="AG261" s="181" t="str">
        <f>Exclosure.data.RAW!AP261 &amp; ""</f>
        <v/>
      </c>
      <c r="AH261" s="181" t="str">
        <f>Exclosure.data.RAW!AQ261 &amp; ""</f>
        <v/>
      </c>
      <c r="AI261" s="181" t="str">
        <f>Exclosure.data.RAW!AR261 &amp; ""</f>
        <v/>
      </c>
      <c r="AJ261" s="181" t="str">
        <f>Exclosure.data.RAW!AS261 &amp; ""</f>
        <v/>
      </c>
      <c r="AK261" s="181" t="str">
        <f>Exclosure.data.RAW!AT261 &amp; ""</f>
        <v/>
      </c>
      <c r="AL261" s="181" t="str">
        <f>Exclosure.data.RAW!AU261 &amp; ""</f>
        <v/>
      </c>
      <c r="AM261" s="181" t="str">
        <f>Exclosure.data.RAW!AV261 &amp; ""</f>
        <v>1.86</v>
      </c>
      <c r="AN261" s="181" t="str">
        <f>Exclosure.data.RAW!AW261 &amp; ""</f>
        <v/>
      </c>
      <c r="AO261" s="181" t="str">
        <f>Exclosure.data.RAW!AX261 &amp; ""</f>
        <v/>
      </c>
      <c r="AP261" s="181" t="str">
        <f>Exclosure.data.RAW!AY261 &amp; ""</f>
        <v/>
      </c>
      <c r="AQ261" s="181" t="str">
        <f>Exclosure.data.RAW!AZ261 &amp; ""</f>
        <v>0.08</v>
      </c>
      <c r="AR261" s="181" t="str">
        <f>Exclosure.data.RAW!BA261 &amp; ""</f>
        <v/>
      </c>
      <c r="AS261" s="181" t="str">
        <f>Exclosure.data.RAW!BB261 &amp; ""</f>
        <v/>
      </c>
      <c r="AT261" s="181" t="str">
        <f>Exclosure.data.RAW!BC261 &amp; ""</f>
        <v/>
      </c>
      <c r="AU261" s="54" t="str">
        <f>Exclosure.data.RAW!BD261</f>
        <v/>
      </c>
      <c r="AV261" s="54" t="str">
        <f>Exclosure.data.RAW!BE261</f>
        <v/>
      </c>
      <c r="AW261" s="54">
        <f>Exclosure.data.RAW!BF261</f>
        <v>1.86</v>
      </c>
      <c r="AX261" s="54">
        <f>Exclosure.data.RAW!BG261</f>
        <v>0.08</v>
      </c>
    </row>
    <row r="262" spans="1:50" x14ac:dyDescent="0.25">
      <c r="A262" s="12" t="str">
        <f>Exclosure.data.RAW!A262</f>
        <v>WET_W_1_EX_H6</v>
      </c>
      <c r="B262" s="4" t="str">
        <f>Exclosure.data.RAW!B262</f>
        <v>WET_W_1_H6</v>
      </c>
      <c r="C262" s="4" t="str">
        <f>Exclosure.data.RAW!C262</f>
        <v>WET_W</v>
      </c>
      <c r="D262" s="4" t="str">
        <f>Exclosure.data.RAW!D262</f>
        <v>WET_W_1</v>
      </c>
      <c r="E262" s="4" t="str">
        <f>Exclosure.data.RAW!E262</f>
        <v>Handajega</v>
      </c>
      <c r="F262" s="12" t="str">
        <f>Exclosure.data.RAW!F262</f>
        <v>WET</v>
      </c>
      <c r="G262" s="12" t="str">
        <f>Exclosure.data.RAW!G262</f>
        <v>W</v>
      </c>
      <c r="H262" s="22">
        <f>Exclosure.data.RAW!H262</f>
        <v>1</v>
      </c>
      <c r="I262" s="12" t="str">
        <f>Exclosure.data.RAW!I262</f>
        <v>EX</v>
      </c>
      <c r="J262" s="12" t="str">
        <f>Exclosure.data.RAW!J262</f>
        <v>H6</v>
      </c>
      <c r="K262" s="21">
        <f>Exclosure.data.RAW!K262</f>
        <v>954</v>
      </c>
      <c r="L262" s="75">
        <f>Exclosure.data.RAW!L262</f>
        <v>-2.2724839860000001</v>
      </c>
      <c r="M262" s="75">
        <f>Exclosure.data.RAW!M262</f>
        <v>34.023325982999999</v>
      </c>
      <c r="N262" s="19">
        <f>Exclosure.data.RAW!N262</f>
        <v>43083</v>
      </c>
      <c r="O262" s="19">
        <f>Exclosure.data.RAW!O262</f>
        <v>43169</v>
      </c>
      <c r="P262" s="22" t="str">
        <f>Exclosure.data.RAW!P262 &amp; ""</f>
        <v>86</v>
      </c>
      <c r="Q262" s="52" t="str">
        <f>Exclosure.data.RAW!Q262 &amp; ""</f>
        <v>320.245472672</v>
      </c>
      <c r="R262" s="52" t="str">
        <f>Exclosure.data.RAW!R262 &amp; ""</f>
        <v>2420.840773234</v>
      </c>
      <c r="S262" s="68" t="str">
        <f>Exclosure.data.RAW!S262</f>
        <v>The.tri</v>
      </c>
      <c r="T262" s="180" t="str">
        <f>Exclosure.data.RAW!T262 &amp; ""</f>
        <v>2.5</v>
      </c>
      <c r="U262" s="180" t="str">
        <f>Exclosure.data.RAW!U262 &amp; ""</f>
        <v>40.4</v>
      </c>
      <c r="V262" s="180" t="str">
        <f>Exclosure.data.RAW!V262 &amp; ""</f>
        <v>20</v>
      </c>
      <c r="W262" s="180" t="str">
        <f>Exclosure.data.RAW!W262 &amp; ""</f>
        <v>75</v>
      </c>
      <c r="X262" s="178" t="str">
        <f>Exclosure.data.RAW!Z262 &amp; ""</f>
        <v>3.5</v>
      </c>
      <c r="Y262" s="178" t="str">
        <f>Exclosure.data.RAW!AA262 &amp; ""</f>
        <v>26.5</v>
      </c>
      <c r="Z262" s="178" t="str">
        <f>Exclosure.data.RAW!AB262 &amp; ""</f>
        <v>35</v>
      </c>
      <c r="AA262" s="178" t="str">
        <f>Exclosure.data.RAW!AC262 &amp; ""</f>
        <v>60</v>
      </c>
      <c r="AB262" s="181" t="str">
        <f>Exclosure.data.RAW!AH262 &amp; ""</f>
        <v>39.22</v>
      </c>
      <c r="AC262" s="181" t="str">
        <f>Exclosure.data.RAW!AK262 &amp; ""</f>
        <v>26.49</v>
      </c>
      <c r="AD262" s="181">
        <f>Exclosure.data.RAW!BH262</f>
        <v>65.709999999999994</v>
      </c>
      <c r="AE262" s="181" t="str">
        <f>Exclosure.data.RAW!AN262 &amp; ""</f>
        <v>0.42</v>
      </c>
      <c r="AF262" s="181" t="str">
        <f>Exclosure.data.RAW!AO262 &amp; ""</f>
        <v/>
      </c>
      <c r="AG262" s="181" t="str">
        <f>Exclosure.data.RAW!AP262 &amp; ""</f>
        <v/>
      </c>
      <c r="AH262" s="181" t="str">
        <f>Exclosure.data.RAW!AQ262 &amp; ""</f>
        <v/>
      </c>
      <c r="AI262" s="181" t="str">
        <f>Exclosure.data.RAW!AR262 &amp; ""</f>
        <v>0.13</v>
      </c>
      <c r="AJ262" s="181" t="str">
        <f>Exclosure.data.RAW!AS262 &amp; ""</f>
        <v/>
      </c>
      <c r="AK262" s="181" t="str">
        <f>Exclosure.data.RAW!AT262 &amp; ""</f>
        <v/>
      </c>
      <c r="AL262" s="181" t="str">
        <f>Exclosure.data.RAW!AU262 &amp; ""</f>
        <v/>
      </c>
      <c r="AM262" s="181" t="str">
        <f>Exclosure.data.RAW!AV262 &amp; ""</f>
        <v/>
      </c>
      <c r="AN262" s="181" t="str">
        <f>Exclosure.data.RAW!AW262 &amp; ""</f>
        <v/>
      </c>
      <c r="AO262" s="181" t="str">
        <f>Exclosure.data.RAW!AX262 &amp; ""</f>
        <v/>
      </c>
      <c r="AP262" s="181" t="str">
        <f>Exclosure.data.RAW!AY262 &amp; ""</f>
        <v/>
      </c>
      <c r="AQ262" s="181" t="str">
        <f>Exclosure.data.RAW!AZ262 &amp; ""</f>
        <v/>
      </c>
      <c r="AR262" s="181" t="str">
        <f>Exclosure.data.RAW!BA262 &amp; ""</f>
        <v/>
      </c>
      <c r="AS262" s="181" t="str">
        <f>Exclosure.data.RAW!BB262 &amp; ""</f>
        <v/>
      </c>
      <c r="AT262" s="181" t="str">
        <f>Exclosure.data.RAW!BC262 &amp; ""</f>
        <v/>
      </c>
      <c r="AU262" s="54">
        <f>Exclosure.data.RAW!BD262</f>
        <v>0.42</v>
      </c>
      <c r="AV262" s="54">
        <f>Exclosure.data.RAW!BE262</f>
        <v>0.13</v>
      </c>
      <c r="AW262" s="54" t="str">
        <f>Exclosure.data.RAW!BF262</f>
        <v/>
      </c>
      <c r="AX262" s="54" t="str">
        <f>Exclosure.data.RAW!BG262</f>
        <v/>
      </c>
    </row>
    <row r="263" spans="1:50" x14ac:dyDescent="0.25">
      <c r="A263" s="12" t="str">
        <f>Exclosure.data.RAW!A263</f>
        <v>WET_W_1_OP_H6</v>
      </c>
      <c r="B263" s="4" t="str">
        <f>Exclosure.data.RAW!B263</f>
        <v>WET_W_1_H6</v>
      </c>
      <c r="C263" s="4" t="str">
        <f>Exclosure.data.RAW!C263</f>
        <v>WET_W</v>
      </c>
      <c r="D263" s="4" t="str">
        <f>Exclosure.data.RAW!D263</f>
        <v>WET_W_1</v>
      </c>
      <c r="E263" s="4" t="str">
        <f>Exclosure.data.RAW!E263</f>
        <v>Handajega</v>
      </c>
      <c r="F263" s="12" t="str">
        <f>Exclosure.data.RAW!F263</f>
        <v>WET</v>
      </c>
      <c r="G263" s="12" t="str">
        <f>Exclosure.data.RAW!G263</f>
        <v>W</v>
      </c>
      <c r="H263" s="22">
        <f>Exclosure.data.RAW!H263</f>
        <v>1</v>
      </c>
      <c r="I263" s="12" t="str">
        <f>Exclosure.data.RAW!I263</f>
        <v>OP</v>
      </c>
      <c r="J263" s="12" t="str">
        <f>Exclosure.data.RAW!J263</f>
        <v>H6</v>
      </c>
      <c r="K263" s="21">
        <f>Exclosure.data.RAW!K263</f>
        <v>954</v>
      </c>
      <c r="L263" s="75">
        <f>Exclosure.data.RAW!L263</f>
        <v>-2.2724839860000001</v>
      </c>
      <c r="M263" s="75">
        <f>Exclosure.data.RAW!M263</f>
        <v>34.023325982999999</v>
      </c>
      <c r="N263" s="19">
        <f>Exclosure.data.RAW!N263</f>
        <v>43083</v>
      </c>
      <c r="O263" s="19">
        <f>Exclosure.data.RAW!O263</f>
        <v>43169</v>
      </c>
      <c r="P263" s="22" t="str">
        <f>Exclosure.data.RAW!P263 &amp; ""</f>
        <v>86</v>
      </c>
      <c r="Q263" s="52" t="str">
        <f>Exclosure.data.RAW!Q263 &amp; ""</f>
        <v>320.245472672</v>
      </c>
      <c r="R263" s="52" t="str">
        <f>Exclosure.data.RAW!R263 &amp; ""</f>
        <v>2741.086245906</v>
      </c>
      <c r="S263" s="68" t="str">
        <f>Exclosure.data.RAW!S263</f>
        <v>The.tri</v>
      </c>
      <c r="T263" s="180" t="str">
        <f>Exclosure.data.RAW!T263 &amp; ""</f>
        <v>4</v>
      </c>
      <c r="U263" s="180" t="str">
        <f>Exclosure.data.RAW!U263 &amp; ""</f>
        <v>44.4</v>
      </c>
      <c r="V263" s="180" t="str">
        <f>Exclosure.data.RAW!V263 &amp; ""</f>
        <v>10</v>
      </c>
      <c r="W263" s="180" t="str">
        <f>Exclosure.data.RAW!W263 &amp; ""</f>
        <v>60</v>
      </c>
      <c r="X263" s="178" t="str">
        <f>Exclosure.data.RAW!Z263 &amp; ""</f>
        <v>3.5</v>
      </c>
      <c r="Y263" s="178" t="str">
        <f>Exclosure.data.RAW!AA263 &amp; ""</f>
        <v>16.25</v>
      </c>
      <c r="Z263" s="178" t="str">
        <f>Exclosure.data.RAW!AB263 &amp; ""</f>
        <v>35</v>
      </c>
      <c r="AA263" s="178" t="str">
        <f>Exclosure.data.RAW!AC263 &amp; ""</f>
        <v>50</v>
      </c>
      <c r="AB263" s="181" t="str">
        <f>Exclosure.data.RAW!AH263 &amp; ""</f>
        <v>45.35</v>
      </c>
      <c r="AC263" s="181" t="str">
        <f>Exclosure.data.RAW!AK263 &amp; ""</f>
        <v>8.16</v>
      </c>
      <c r="AD263" s="181">
        <f>Exclosure.data.RAW!BH263</f>
        <v>53.510000000000005</v>
      </c>
      <c r="AE263" s="181" t="str">
        <f>Exclosure.data.RAW!AN263 &amp; ""</f>
        <v>0.44</v>
      </c>
      <c r="AF263" s="181" t="str">
        <f>Exclosure.data.RAW!AO263 &amp; ""</f>
        <v/>
      </c>
      <c r="AG263" s="181" t="str">
        <f>Exclosure.data.RAW!AP263 &amp; ""</f>
        <v/>
      </c>
      <c r="AH263" s="181" t="str">
        <f>Exclosure.data.RAW!AQ263 &amp; ""</f>
        <v/>
      </c>
      <c r="AI263" s="181" t="str">
        <f>Exclosure.data.RAW!AR263 &amp; ""</f>
        <v>0.11</v>
      </c>
      <c r="AJ263" s="181" t="str">
        <f>Exclosure.data.RAW!AS263 &amp; ""</f>
        <v/>
      </c>
      <c r="AK263" s="181" t="str">
        <f>Exclosure.data.RAW!AT263 &amp; ""</f>
        <v/>
      </c>
      <c r="AL263" s="181" t="str">
        <f>Exclosure.data.RAW!AU263 &amp; ""</f>
        <v/>
      </c>
      <c r="AM263" s="181" t="str">
        <f>Exclosure.data.RAW!AV263 &amp; ""</f>
        <v>0.59</v>
      </c>
      <c r="AN263" s="181" t="str">
        <f>Exclosure.data.RAW!AW263 &amp; ""</f>
        <v/>
      </c>
      <c r="AO263" s="181" t="str">
        <f>Exclosure.data.RAW!AX263 &amp; ""</f>
        <v/>
      </c>
      <c r="AP263" s="181" t="str">
        <f>Exclosure.data.RAW!AY263 &amp; ""</f>
        <v/>
      </c>
      <c r="AQ263" s="181" t="str">
        <f>Exclosure.data.RAW!AZ263 &amp; ""</f>
        <v>0.14</v>
      </c>
      <c r="AR263" s="181" t="str">
        <f>Exclosure.data.RAW!BA263 &amp; ""</f>
        <v/>
      </c>
      <c r="AS263" s="181" t="str">
        <f>Exclosure.data.RAW!BB263 &amp; ""</f>
        <v/>
      </c>
      <c r="AT263" s="181" t="str">
        <f>Exclosure.data.RAW!BC263 &amp; ""</f>
        <v/>
      </c>
      <c r="AU263" s="54">
        <f>Exclosure.data.RAW!BD263</f>
        <v>0.44</v>
      </c>
      <c r="AV263" s="54">
        <f>Exclosure.data.RAW!BE263</f>
        <v>0.11</v>
      </c>
      <c r="AW263" s="54">
        <f>Exclosure.data.RAW!BF263</f>
        <v>0.59</v>
      </c>
      <c r="AX263" s="54">
        <f>Exclosure.data.RAW!BG263</f>
        <v>0.14000000000000001</v>
      </c>
    </row>
    <row r="264" spans="1:50" x14ac:dyDescent="0.25">
      <c r="A264" s="12" t="str">
        <f>Exclosure.data.RAW!A264</f>
        <v>WET_W_2_EX_H6</v>
      </c>
      <c r="B264" s="4" t="str">
        <f>Exclosure.data.RAW!B264</f>
        <v>WET_W_2_H6</v>
      </c>
      <c r="C264" s="4" t="str">
        <f>Exclosure.data.RAW!C264</f>
        <v>WET_W</v>
      </c>
      <c r="D264" s="4" t="str">
        <f>Exclosure.data.RAW!D264</f>
        <v>WET_W_2</v>
      </c>
      <c r="E264" s="4" t="str">
        <f>Exclosure.data.RAW!E264</f>
        <v>Handajega</v>
      </c>
      <c r="F264" s="12" t="str">
        <f>Exclosure.data.RAW!F264</f>
        <v>WET</v>
      </c>
      <c r="G264" s="12" t="str">
        <f>Exclosure.data.RAW!G264</f>
        <v>W</v>
      </c>
      <c r="H264" s="22">
        <f>Exclosure.data.RAW!H264</f>
        <v>2</v>
      </c>
      <c r="I264" s="12" t="str">
        <f>Exclosure.data.RAW!I264</f>
        <v>EX</v>
      </c>
      <c r="J264" s="12" t="str">
        <f>Exclosure.data.RAW!J264</f>
        <v>H6</v>
      </c>
      <c r="K264" s="21">
        <f>Exclosure.data.RAW!K264</f>
        <v>953</v>
      </c>
      <c r="L264" s="75">
        <f>Exclosure.data.RAW!L264</f>
        <v>-2.2783000210000002</v>
      </c>
      <c r="M264" s="75">
        <f>Exclosure.data.RAW!M264</f>
        <v>34.024458965000001</v>
      </c>
      <c r="N264" s="19">
        <f>Exclosure.data.RAW!N264</f>
        <v>43083</v>
      </c>
      <c r="O264" s="19">
        <f>Exclosure.data.RAW!O264</f>
        <v>43169</v>
      </c>
      <c r="P264" s="22" t="str">
        <f>Exclosure.data.RAW!P264 &amp; ""</f>
        <v>86</v>
      </c>
      <c r="Q264" s="52" t="str">
        <f>Exclosure.data.RAW!Q264 &amp; ""</f>
        <v>320.245472672</v>
      </c>
      <c r="R264" s="52" t="str">
        <f>Exclosure.data.RAW!R264 &amp; ""</f>
        <v>2420.840773234</v>
      </c>
      <c r="S264" s="68" t="str">
        <f>Exclosure.data.RAW!S264</f>
        <v>The.tri</v>
      </c>
      <c r="T264" s="180" t="str">
        <f>Exclosure.data.RAW!T264 &amp; ""</f>
        <v>1.8</v>
      </c>
      <c r="U264" s="180" t="str">
        <f>Exclosure.data.RAW!U264 &amp; ""</f>
        <v>17.4</v>
      </c>
      <c r="V264" s="180" t="str">
        <f>Exclosure.data.RAW!V264 &amp; ""</f>
        <v>10</v>
      </c>
      <c r="W264" s="180" t="str">
        <f>Exclosure.data.RAW!W264 &amp; ""</f>
        <v>65</v>
      </c>
      <c r="X264" s="178" t="str">
        <f>Exclosure.data.RAW!Z264 &amp; ""</f>
        <v>4</v>
      </c>
      <c r="Y264" s="178" t="str">
        <f>Exclosure.data.RAW!AA264 &amp; ""</f>
        <v>25.25</v>
      </c>
      <c r="Z264" s="178" t="str">
        <f>Exclosure.data.RAW!AB264 &amp; ""</f>
        <v>10</v>
      </c>
      <c r="AA264" s="178" t="str">
        <f>Exclosure.data.RAW!AC264 &amp; ""</f>
        <v>70</v>
      </c>
      <c r="AB264" s="181" t="str">
        <f>Exclosure.data.RAW!AH264 &amp; ""</f>
        <v>8.33</v>
      </c>
      <c r="AC264" s="181" t="str">
        <f>Exclosure.data.RAW!AK264 &amp; ""</f>
        <v>92.14</v>
      </c>
      <c r="AD264" s="181">
        <f>Exclosure.data.RAW!BH264</f>
        <v>100.47</v>
      </c>
      <c r="AE264" s="181" t="str">
        <f>Exclosure.data.RAW!AN264 &amp; ""</f>
        <v>0.26</v>
      </c>
      <c r="AF264" s="181" t="str">
        <f>Exclosure.data.RAW!AO264 &amp; ""</f>
        <v/>
      </c>
      <c r="AG264" s="181" t="str">
        <f>Exclosure.data.RAW!AP264 &amp; ""</f>
        <v/>
      </c>
      <c r="AH264" s="181" t="str">
        <f>Exclosure.data.RAW!AQ264 &amp; ""</f>
        <v/>
      </c>
      <c r="AI264" s="181" t="str">
        <f>Exclosure.data.RAW!AR264 &amp; ""</f>
        <v>0.14</v>
      </c>
      <c r="AJ264" s="181" t="str">
        <f>Exclosure.data.RAW!AS264 &amp; ""</f>
        <v/>
      </c>
      <c r="AK264" s="181" t="str">
        <f>Exclosure.data.RAW!AT264 &amp; ""</f>
        <v/>
      </c>
      <c r="AL264" s="181" t="str">
        <f>Exclosure.data.RAW!AU264 &amp; ""</f>
        <v/>
      </c>
      <c r="AM264" s="181" t="str">
        <f>Exclosure.data.RAW!AV264 &amp; ""</f>
        <v>0.38</v>
      </c>
      <c r="AN264" s="181" t="str">
        <f>Exclosure.data.RAW!AW264 &amp; ""</f>
        <v/>
      </c>
      <c r="AO264" s="181" t="str">
        <f>Exclosure.data.RAW!AX264 &amp; ""</f>
        <v/>
      </c>
      <c r="AP264" s="181" t="str">
        <f>Exclosure.data.RAW!AY264 &amp; ""</f>
        <v/>
      </c>
      <c r="AQ264" s="181" t="str">
        <f>Exclosure.data.RAW!AZ264 &amp; ""</f>
        <v>0.1</v>
      </c>
      <c r="AR264" s="181" t="str">
        <f>Exclosure.data.RAW!BA264 &amp; ""</f>
        <v/>
      </c>
      <c r="AS264" s="181" t="str">
        <f>Exclosure.data.RAW!BB264 &amp; ""</f>
        <v/>
      </c>
      <c r="AT264" s="181" t="str">
        <f>Exclosure.data.RAW!BC264 &amp; ""</f>
        <v/>
      </c>
      <c r="AU264" s="54">
        <f>Exclosure.data.RAW!BD264</f>
        <v>0.26</v>
      </c>
      <c r="AV264" s="54">
        <f>Exclosure.data.RAW!BE264</f>
        <v>0.14000000000000001</v>
      </c>
      <c r="AW264" s="54">
        <f>Exclosure.data.RAW!BF264</f>
        <v>0.38</v>
      </c>
      <c r="AX264" s="54">
        <f>Exclosure.data.RAW!BG264</f>
        <v>0.1</v>
      </c>
    </row>
    <row r="265" spans="1:50" x14ac:dyDescent="0.25">
      <c r="A265" s="12" t="str">
        <f>Exclosure.data.RAW!A265</f>
        <v>WET_W_2_OP_H6</v>
      </c>
      <c r="B265" s="4" t="str">
        <f>Exclosure.data.RAW!B265</f>
        <v>WET_W_2_H6</v>
      </c>
      <c r="C265" s="4" t="str">
        <f>Exclosure.data.RAW!C265</f>
        <v>WET_W</v>
      </c>
      <c r="D265" s="4" t="str">
        <f>Exclosure.data.RAW!D265</f>
        <v>WET_W_2</v>
      </c>
      <c r="E265" s="4" t="str">
        <f>Exclosure.data.RAW!E265</f>
        <v>Handajega</v>
      </c>
      <c r="F265" s="12" t="str">
        <f>Exclosure.data.RAW!F265</f>
        <v>WET</v>
      </c>
      <c r="G265" s="12" t="str">
        <f>Exclosure.data.RAW!G265</f>
        <v>W</v>
      </c>
      <c r="H265" s="22">
        <f>Exclosure.data.RAW!H265</f>
        <v>2</v>
      </c>
      <c r="I265" s="12" t="str">
        <f>Exclosure.data.RAW!I265</f>
        <v>OP</v>
      </c>
      <c r="J265" s="12" t="str">
        <f>Exclosure.data.RAW!J265</f>
        <v>H6</v>
      </c>
      <c r="K265" s="21">
        <f>Exclosure.data.RAW!K265</f>
        <v>953</v>
      </c>
      <c r="L265" s="75">
        <f>Exclosure.data.RAW!L265</f>
        <v>-2.2783000210000002</v>
      </c>
      <c r="M265" s="75">
        <f>Exclosure.data.RAW!M265</f>
        <v>34.024458965000001</v>
      </c>
      <c r="N265" s="19">
        <f>Exclosure.data.RAW!N265</f>
        <v>43083</v>
      </c>
      <c r="O265" s="19">
        <f>Exclosure.data.RAW!O265</f>
        <v>43169</v>
      </c>
      <c r="P265" s="22" t="str">
        <f>Exclosure.data.RAW!P265 &amp; ""</f>
        <v>86</v>
      </c>
      <c r="Q265" s="52" t="str">
        <f>Exclosure.data.RAW!Q265 &amp; ""</f>
        <v>320.245472672</v>
      </c>
      <c r="R265" s="52" t="str">
        <f>Exclosure.data.RAW!R265 &amp; ""</f>
        <v>2741.086245906</v>
      </c>
      <c r="S265" s="68" t="str">
        <f>Exclosure.data.RAW!S265</f>
        <v>The.tri</v>
      </c>
      <c r="T265" s="180" t="str">
        <f>Exclosure.data.RAW!T265 &amp; ""</f>
        <v>3</v>
      </c>
      <c r="U265" s="180" t="str">
        <f>Exclosure.data.RAW!U265 &amp; ""</f>
        <v>26</v>
      </c>
      <c r="V265" s="180" t="str">
        <f>Exclosure.data.RAW!V265 &amp; ""</f>
        <v>25</v>
      </c>
      <c r="W265" s="180" t="str">
        <f>Exclosure.data.RAW!W265 &amp; ""</f>
        <v>85</v>
      </c>
      <c r="X265" s="178" t="str">
        <f>Exclosure.data.RAW!Z265 &amp; ""</f>
        <v>4</v>
      </c>
      <c r="Y265" s="178" t="str">
        <f>Exclosure.data.RAW!AA265 &amp; ""</f>
        <v>7</v>
      </c>
      <c r="Z265" s="178" t="str">
        <f>Exclosure.data.RAW!AB265 &amp; ""</f>
        <v>25</v>
      </c>
      <c r="AA265" s="178" t="str">
        <f>Exclosure.data.RAW!AC265 &amp; ""</f>
        <v>60</v>
      </c>
      <c r="AB265" s="181" t="str">
        <f>Exclosure.data.RAW!AH265 &amp; ""</f>
        <v>36.1</v>
      </c>
      <c r="AC265" s="181" t="str">
        <f>Exclosure.data.RAW!AK265 &amp; ""</f>
        <v>22.98</v>
      </c>
      <c r="AD265" s="181">
        <f>Exclosure.data.RAW!BH265</f>
        <v>59.08</v>
      </c>
      <c r="AE265" s="181" t="str">
        <f>Exclosure.data.RAW!AN265 &amp; ""</f>
        <v>0.41</v>
      </c>
      <c r="AF265" s="181" t="str">
        <f>Exclosure.data.RAW!AO265 &amp; ""</f>
        <v/>
      </c>
      <c r="AG265" s="181" t="str">
        <f>Exclosure.data.RAW!AP265 &amp; ""</f>
        <v/>
      </c>
      <c r="AH265" s="181" t="str">
        <f>Exclosure.data.RAW!AQ265 &amp; ""</f>
        <v/>
      </c>
      <c r="AI265" s="181" t="str">
        <f>Exclosure.data.RAW!AR265 &amp; ""</f>
        <v>0.11</v>
      </c>
      <c r="AJ265" s="181" t="str">
        <f>Exclosure.data.RAW!AS265 &amp; ""</f>
        <v/>
      </c>
      <c r="AK265" s="181" t="str">
        <f>Exclosure.data.RAW!AT265 &amp; ""</f>
        <v/>
      </c>
      <c r="AL265" s="181" t="str">
        <f>Exclosure.data.RAW!AU265 &amp; ""</f>
        <v/>
      </c>
      <c r="AM265" s="181" t="str">
        <f>Exclosure.data.RAW!AV265 &amp; ""</f>
        <v/>
      </c>
      <c r="AN265" s="181" t="str">
        <f>Exclosure.data.RAW!AW265 &amp; ""</f>
        <v/>
      </c>
      <c r="AO265" s="181" t="str">
        <f>Exclosure.data.RAW!AX265 &amp; ""</f>
        <v/>
      </c>
      <c r="AP265" s="181" t="str">
        <f>Exclosure.data.RAW!AY265 &amp; ""</f>
        <v/>
      </c>
      <c r="AQ265" s="181" t="str">
        <f>Exclosure.data.RAW!AZ265 &amp; ""</f>
        <v/>
      </c>
      <c r="AR265" s="181" t="str">
        <f>Exclosure.data.RAW!BA265 &amp; ""</f>
        <v/>
      </c>
      <c r="AS265" s="181" t="str">
        <f>Exclosure.data.RAW!BB265 &amp; ""</f>
        <v/>
      </c>
      <c r="AT265" s="181" t="str">
        <f>Exclosure.data.RAW!BC265 &amp; ""</f>
        <v/>
      </c>
      <c r="AU265" s="54">
        <f>Exclosure.data.RAW!BD265</f>
        <v>0.41</v>
      </c>
      <c r="AV265" s="54">
        <f>Exclosure.data.RAW!BE265</f>
        <v>0.11</v>
      </c>
      <c r="AW265" s="54" t="str">
        <f>Exclosure.data.RAW!BF265</f>
        <v/>
      </c>
      <c r="AX265" s="54" t="str">
        <f>Exclosure.data.RAW!BG265</f>
        <v/>
      </c>
    </row>
    <row r="266" spans="1:50" x14ac:dyDescent="0.25">
      <c r="A266" s="12" t="str">
        <f>Exclosure.data.RAW!A266</f>
        <v>WET_W_3_EX_H6</v>
      </c>
      <c r="B266" s="4" t="str">
        <f>Exclosure.data.RAW!B266</f>
        <v>WET_W_3_H6</v>
      </c>
      <c r="C266" s="4" t="str">
        <f>Exclosure.data.RAW!C266</f>
        <v>WET_W</v>
      </c>
      <c r="D266" s="4" t="str">
        <f>Exclosure.data.RAW!D266</f>
        <v>WET_W_3</v>
      </c>
      <c r="E266" s="4" t="str">
        <f>Exclosure.data.RAW!E266</f>
        <v>Handajega</v>
      </c>
      <c r="F266" s="12" t="str">
        <f>Exclosure.data.RAW!F266</f>
        <v>WET</v>
      </c>
      <c r="G266" s="12" t="str">
        <f>Exclosure.data.RAW!G266</f>
        <v>W</v>
      </c>
      <c r="H266" s="22">
        <f>Exclosure.data.RAW!H266</f>
        <v>3</v>
      </c>
      <c r="I266" s="12" t="str">
        <f>Exclosure.data.RAW!I266</f>
        <v>EX</v>
      </c>
      <c r="J266" s="12" t="str">
        <f>Exclosure.data.RAW!J266</f>
        <v>H6</v>
      </c>
      <c r="K266" s="21">
        <f>Exclosure.data.RAW!K266</f>
        <v>951</v>
      </c>
      <c r="L266" s="75">
        <f>Exclosure.data.RAW!L266</f>
        <v>-2.2779990269999999</v>
      </c>
      <c r="M266" s="75">
        <f>Exclosure.data.RAW!M266</f>
        <v>34.027678035000001</v>
      </c>
      <c r="N266" s="19">
        <f>Exclosure.data.RAW!N266</f>
        <v>43083</v>
      </c>
      <c r="O266" s="19">
        <f>Exclosure.data.RAW!O266</f>
        <v>43169</v>
      </c>
      <c r="P266" s="22" t="str">
        <f>Exclosure.data.RAW!P266 &amp; ""</f>
        <v>86</v>
      </c>
      <c r="Q266" s="52" t="str">
        <f>Exclosure.data.RAW!Q266 &amp; ""</f>
        <v>320.245472672</v>
      </c>
      <c r="R266" s="52" t="str">
        <f>Exclosure.data.RAW!R266 &amp; ""</f>
        <v>2426.53234447</v>
      </c>
      <c r="S266" s="68" t="str">
        <f>Exclosure.data.RAW!S266</f>
        <v>The.tri</v>
      </c>
      <c r="T266" s="180" t="str">
        <f>Exclosure.data.RAW!T266 &amp; ""</f>
        <v>5.5</v>
      </c>
      <c r="U266" s="180" t="str">
        <f>Exclosure.data.RAW!U266 &amp; ""</f>
        <v>48</v>
      </c>
      <c r="V266" s="180" t="str">
        <f>Exclosure.data.RAW!V266 &amp; ""</f>
        <v>50</v>
      </c>
      <c r="W266" s="180" t="str">
        <f>Exclosure.data.RAW!W266 &amp; ""</f>
        <v>78</v>
      </c>
      <c r="X266" s="178" t="str">
        <f>Exclosure.data.RAW!Z266 &amp; ""</f>
        <v>2.5</v>
      </c>
      <c r="Y266" s="178" t="str">
        <f>Exclosure.data.RAW!AA266 &amp; ""</f>
        <v>4.5</v>
      </c>
      <c r="Z266" s="178" t="str">
        <f>Exclosure.data.RAW!AB266 &amp; ""</f>
        <v>20</v>
      </c>
      <c r="AA266" s="178" t="str">
        <f>Exclosure.data.RAW!AC266 &amp; ""</f>
        <v>30</v>
      </c>
      <c r="AB266" s="181" t="str">
        <f>Exclosure.data.RAW!AH266 &amp; ""</f>
        <v>5.78</v>
      </c>
      <c r="AC266" s="181" t="str">
        <f>Exclosure.data.RAW!AK266 &amp; ""</f>
        <v>6.07</v>
      </c>
      <c r="AD266" s="181">
        <f>Exclosure.data.RAW!BH266</f>
        <v>11.850000000000001</v>
      </c>
      <c r="AE266" s="181" t="str">
        <f>Exclosure.data.RAW!AN266 &amp; ""</f>
        <v/>
      </c>
      <c r="AF266" s="181" t="str">
        <f>Exclosure.data.RAW!AO266 &amp; ""</f>
        <v/>
      </c>
      <c r="AG266" s="181" t="str">
        <f>Exclosure.data.RAW!AP266 &amp; ""</f>
        <v/>
      </c>
      <c r="AH266" s="181" t="str">
        <f>Exclosure.data.RAW!AQ266 &amp; ""</f>
        <v/>
      </c>
      <c r="AI266" s="181" t="str">
        <f>Exclosure.data.RAW!AR266 &amp; ""</f>
        <v/>
      </c>
      <c r="AJ266" s="181" t="str">
        <f>Exclosure.data.RAW!AS266 &amp; ""</f>
        <v/>
      </c>
      <c r="AK266" s="181" t="str">
        <f>Exclosure.data.RAW!AT266 &amp; ""</f>
        <v/>
      </c>
      <c r="AL266" s="181" t="str">
        <f>Exclosure.data.RAW!AU266 &amp; ""</f>
        <v/>
      </c>
      <c r="AM266" s="181" t="str">
        <f>Exclosure.data.RAW!AV266 &amp; ""</f>
        <v/>
      </c>
      <c r="AN266" s="181" t="str">
        <f>Exclosure.data.RAW!AW266 &amp; ""</f>
        <v/>
      </c>
      <c r="AO266" s="181" t="str">
        <f>Exclosure.data.RAW!AX266 &amp; ""</f>
        <v/>
      </c>
      <c r="AP266" s="181" t="str">
        <f>Exclosure.data.RAW!AY266 &amp; ""</f>
        <v/>
      </c>
      <c r="AQ266" s="181" t="str">
        <f>Exclosure.data.RAW!AZ266 &amp; ""</f>
        <v/>
      </c>
      <c r="AR266" s="181" t="str">
        <f>Exclosure.data.RAW!BA266 &amp; ""</f>
        <v/>
      </c>
      <c r="AS266" s="181" t="str">
        <f>Exclosure.data.RAW!BB266 &amp; ""</f>
        <v/>
      </c>
      <c r="AT266" s="181" t="str">
        <f>Exclosure.data.RAW!BC266 &amp; ""</f>
        <v/>
      </c>
      <c r="AU266" s="54" t="str">
        <f>Exclosure.data.RAW!BD266</f>
        <v/>
      </c>
      <c r="AV266" s="54" t="str">
        <f>Exclosure.data.RAW!BE266</f>
        <v/>
      </c>
      <c r="AW266" s="54" t="str">
        <f>Exclosure.data.RAW!BF266</f>
        <v/>
      </c>
      <c r="AX266" s="54" t="str">
        <f>Exclosure.data.RAW!BG266</f>
        <v/>
      </c>
    </row>
    <row r="267" spans="1:50" x14ac:dyDescent="0.25">
      <c r="A267" s="12" t="str">
        <f>Exclosure.data.RAW!A267</f>
        <v>WET_W_3_OP_H6</v>
      </c>
      <c r="B267" s="4" t="str">
        <f>Exclosure.data.RAW!B267</f>
        <v>WET_W_3_H6</v>
      </c>
      <c r="C267" s="4" t="str">
        <f>Exclosure.data.RAW!C267</f>
        <v>WET_W</v>
      </c>
      <c r="D267" s="4" t="str">
        <f>Exclosure.data.RAW!D267</f>
        <v>WET_W_3</v>
      </c>
      <c r="E267" s="4" t="str">
        <f>Exclosure.data.RAW!E267</f>
        <v>Handajega</v>
      </c>
      <c r="F267" s="12" t="str">
        <f>Exclosure.data.RAW!F267</f>
        <v>WET</v>
      </c>
      <c r="G267" s="12" t="str">
        <f>Exclosure.data.RAW!G267</f>
        <v>W</v>
      </c>
      <c r="H267" s="22">
        <f>Exclosure.data.RAW!H267</f>
        <v>3</v>
      </c>
      <c r="I267" s="12" t="str">
        <f>Exclosure.data.RAW!I267</f>
        <v>OP</v>
      </c>
      <c r="J267" s="12" t="str">
        <f>Exclosure.data.RAW!J267</f>
        <v>H6</v>
      </c>
      <c r="K267" s="21">
        <f>Exclosure.data.RAW!K267</f>
        <v>951</v>
      </c>
      <c r="L267" s="75">
        <f>Exclosure.data.RAW!L267</f>
        <v>-2.2779990269999999</v>
      </c>
      <c r="M267" s="75">
        <f>Exclosure.data.RAW!M267</f>
        <v>34.027678035000001</v>
      </c>
      <c r="N267" s="19">
        <f>Exclosure.data.RAW!N267</f>
        <v>43083</v>
      </c>
      <c r="O267" s="19">
        <f>Exclosure.data.RAW!O267</f>
        <v>43169</v>
      </c>
      <c r="P267" s="22" t="str">
        <f>Exclosure.data.RAW!P267 &amp; ""</f>
        <v>86</v>
      </c>
      <c r="Q267" s="52" t="str">
        <f>Exclosure.data.RAW!Q267 &amp; ""</f>
        <v>320.245472672</v>
      </c>
      <c r="R267" s="52" t="str">
        <f>Exclosure.data.RAW!R267 &amp; ""</f>
        <v>2746.777817142</v>
      </c>
      <c r="S267" s="68" t="str">
        <f>Exclosure.data.RAW!S267</f>
        <v>The.tri</v>
      </c>
      <c r="T267" s="180" t="str">
        <f>Exclosure.data.RAW!T267 &amp; ""</f>
        <v>5</v>
      </c>
      <c r="U267" s="180" t="str">
        <f>Exclosure.data.RAW!U267 &amp; ""</f>
        <v>59.6</v>
      </c>
      <c r="V267" s="180" t="str">
        <f>Exclosure.data.RAW!V267 &amp; ""</f>
        <v>58</v>
      </c>
      <c r="W267" s="180" t="str">
        <f>Exclosure.data.RAW!W267 &amp; ""</f>
        <v>90</v>
      </c>
      <c r="X267" s="178" t="str">
        <f>Exclosure.data.RAW!Z267 &amp; ""</f>
        <v>3.5</v>
      </c>
      <c r="Y267" s="178" t="str">
        <f>Exclosure.data.RAW!AA267 &amp; ""</f>
        <v>4.25</v>
      </c>
      <c r="Z267" s="178" t="str">
        <f>Exclosure.data.RAW!AB267 &amp; ""</f>
        <v>30</v>
      </c>
      <c r="AA267" s="178" t="str">
        <f>Exclosure.data.RAW!AC267 &amp; ""</f>
        <v>40</v>
      </c>
      <c r="AB267" s="181" t="str">
        <f>Exclosure.data.RAW!AH267 &amp; ""</f>
        <v>1.86</v>
      </c>
      <c r="AC267" s="181" t="str">
        <f>Exclosure.data.RAW!AK267 &amp; ""</f>
        <v>6.6</v>
      </c>
      <c r="AD267" s="181">
        <f>Exclosure.data.RAW!BH267</f>
        <v>8.4599999999999991</v>
      </c>
      <c r="AE267" s="181" t="str">
        <f>Exclosure.data.RAW!AN267 &amp; ""</f>
        <v/>
      </c>
      <c r="AF267" s="181" t="str">
        <f>Exclosure.data.RAW!AO267 &amp; ""</f>
        <v/>
      </c>
      <c r="AG267" s="181" t="str">
        <f>Exclosure.data.RAW!AP267 &amp; ""</f>
        <v/>
      </c>
      <c r="AH267" s="181" t="str">
        <f>Exclosure.data.RAW!AQ267 &amp; ""</f>
        <v/>
      </c>
      <c r="AI267" s="181" t="str">
        <f>Exclosure.data.RAW!AR267 &amp; ""</f>
        <v/>
      </c>
      <c r="AJ267" s="181" t="str">
        <f>Exclosure.data.RAW!AS267 &amp; ""</f>
        <v/>
      </c>
      <c r="AK267" s="181" t="str">
        <f>Exclosure.data.RAW!AT267 &amp; ""</f>
        <v/>
      </c>
      <c r="AL267" s="181" t="str">
        <f>Exclosure.data.RAW!AU267 &amp; ""</f>
        <v/>
      </c>
      <c r="AM267" s="181" t="str">
        <f>Exclosure.data.RAW!AV267 &amp; ""</f>
        <v/>
      </c>
      <c r="AN267" s="181" t="str">
        <f>Exclosure.data.RAW!AW267 &amp; ""</f>
        <v/>
      </c>
      <c r="AO267" s="181" t="str">
        <f>Exclosure.data.RAW!AX267 &amp; ""</f>
        <v/>
      </c>
      <c r="AP267" s="181" t="str">
        <f>Exclosure.data.RAW!AY267 &amp; ""</f>
        <v/>
      </c>
      <c r="AQ267" s="181" t="str">
        <f>Exclosure.data.RAW!AZ267 &amp; ""</f>
        <v/>
      </c>
      <c r="AR267" s="181" t="str">
        <f>Exclosure.data.RAW!BA267 &amp; ""</f>
        <v/>
      </c>
      <c r="AS267" s="181" t="str">
        <f>Exclosure.data.RAW!BB267 &amp; ""</f>
        <v/>
      </c>
      <c r="AT267" s="181" t="str">
        <f>Exclosure.data.RAW!BC267 &amp; ""</f>
        <v/>
      </c>
      <c r="AU267" s="54" t="str">
        <f>Exclosure.data.RAW!BD267</f>
        <v/>
      </c>
      <c r="AV267" s="54" t="str">
        <f>Exclosure.data.RAW!BE267</f>
        <v/>
      </c>
      <c r="AW267" s="54" t="str">
        <f>Exclosure.data.RAW!BF267</f>
        <v/>
      </c>
      <c r="AX267" s="54" t="str">
        <f>Exclosure.data.RAW!BG267</f>
        <v/>
      </c>
    </row>
    <row r="268" spans="1:50" x14ac:dyDescent="0.25">
      <c r="A268" s="12" t="str">
        <f>Exclosure.data.RAW!A268</f>
        <v>WET_W_4_EX_H6</v>
      </c>
      <c r="B268" s="4" t="str">
        <f>Exclosure.data.RAW!B268</f>
        <v>WET_W_4_H6</v>
      </c>
      <c r="C268" s="4" t="str">
        <f>Exclosure.data.RAW!C268</f>
        <v>WET_W</v>
      </c>
      <c r="D268" s="4" t="str">
        <f>Exclosure.data.RAW!D268</f>
        <v>WET_W_4</v>
      </c>
      <c r="E268" s="4" t="str">
        <f>Exclosure.data.RAW!E268</f>
        <v>Handajega</v>
      </c>
      <c r="F268" s="12" t="str">
        <f>Exclosure.data.RAW!F268</f>
        <v>WET</v>
      </c>
      <c r="G268" s="12" t="str">
        <f>Exclosure.data.RAW!G268</f>
        <v>W</v>
      </c>
      <c r="H268" s="22">
        <f>Exclosure.data.RAW!H268</f>
        <v>4</v>
      </c>
      <c r="I268" s="12" t="str">
        <f>Exclosure.data.RAW!I268</f>
        <v>EX</v>
      </c>
      <c r="J268" s="12" t="str">
        <f>Exclosure.data.RAW!J268</f>
        <v>H6</v>
      </c>
      <c r="K268" s="21">
        <f>Exclosure.data.RAW!K268</f>
        <v>950</v>
      </c>
      <c r="L268" s="75">
        <f>Exclosure.data.RAW!L268</f>
        <v>-2.2788369660000001</v>
      </c>
      <c r="M268" s="75">
        <f>Exclosure.data.RAW!M268</f>
        <v>34.031883989999997</v>
      </c>
      <c r="N268" s="19">
        <f>Exclosure.data.RAW!N268</f>
        <v>43083</v>
      </c>
      <c r="O268" s="19">
        <f>Exclosure.data.RAW!O268</f>
        <v>43169</v>
      </c>
      <c r="P268" s="22" t="str">
        <f>Exclosure.data.RAW!P268 &amp; ""</f>
        <v>86</v>
      </c>
      <c r="Q268" s="52" t="str">
        <f>Exclosure.data.RAW!Q268 &amp; ""</f>
        <v>320.245472672</v>
      </c>
      <c r="R268" s="52" t="str">
        <f>Exclosure.data.RAW!R268 &amp; ""</f>
        <v>2426.53234447</v>
      </c>
      <c r="S268" s="68" t="str">
        <f>Exclosure.data.RAW!S268</f>
        <v>The.tri</v>
      </c>
      <c r="T268" s="180" t="str">
        <f>Exclosure.data.RAW!T268 &amp; ""</f>
        <v>5</v>
      </c>
      <c r="U268" s="180" t="str">
        <f>Exclosure.data.RAW!U268 &amp; ""</f>
        <v>57.4</v>
      </c>
      <c r="V268" s="180" t="str">
        <f>Exclosure.data.RAW!V268 &amp; ""</f>
        <v>20</v>
      </c>
      <c r="W268" s="180" t="str">
        <f>Exclosure.data.RAW!W268 &amp; ""</f>
        <v>60</v>
      </c>
      <c r="X268" s="178" t="str">
        <f>Exclosure.data.RAW!Z268 &amp; ""</f>
        <v>6</v>
      </c>
      <c r="Y268" s="178" t="str">
        <f>Exclosure.data.RAW!AA268 &amp; ""</f>
        <v>10.25</v>
      </c>
      <c r="Z268" s="178" t="str">
        <f>Exclosure.data.RAW!AB268 &amp; ""</f>
        <v>15</v>
      </c>
      <c r="AA268" s="178" t="str">
        <f>Exclosure.data.RAW!AC268 &amp; ""</f>
        <v>35</v>
      </c>
      <c r="AB268" s="181" t="str">
        <f>Exclosure.data.RAW!AH268 &amp; ""</f>
        <v>11.98</v>
      </c>
      <c r="AC268" s="181" t="str">
        <f>Exclosure.data.RAW!AK268 &amp; ""</f>
        <v>17.45</v>
      </c>
      <c r="AD268" s="181">
        <f>Exclosure.data.RAW!BH268</f>
        <v>29.43</v>
      </c>
      <c r="AE268" s="181" t="str">
        <f>Exclosure.data.RAW!AN268 &amp; ""</f>
        <v/>
      </c>
      <c r="AF268" s="181" t="str">
        <f>Exclosure.data.RAW!AO268 &amp; ""</f>
        <v/>
      </c>
      <c r="AG268" s="181" t="str">
        <f>Exclosure.data.RAW!AP268 &amp; ""</f>
        <v/>
      </c>
      <c r="AH268" s="181" t="str">
        <f>Exclosure.data.RAW!AQ268 &amp; ""</f>
        <v/>
      </c>
      <c r="AI268" s="181" t="str">
        <f>Exclosure.data.RAW!AR268 &amp; ""</f>
        <v/>
      </c>
      <c r="AJ268" s="181" t="str">
        <f>Exclosure.data.RAW!AS268 &amp; ""</f>
        <v/>
      </c>
      <c r="AK268" s="181" t="str">
        <f>Exclosure.data.RAW!AT268 &amp; ""</f>
        <v/>
      </c>
      <c r="AL268" s="181" t="str">
        <f>Exclosure.data.RAW!AU268 &amp; ""</f>
        <v/>
      </c>
      <c r="AM268" s="181" t="str">
        <f>Exclosure.data.RAW!AV268 &amp; ""</f>
        <v/>
      </c>
      <c r="AN268" s="181" t="str">
        <f>Exclosure.data.RAW!AW268 &amp; ""</f>
        <v/>
      </c>
      <c r="AO268" s="181" t="str">
        <f>Exclosure.data.RAW!AX268 &amp; ""</f>
        <v/>
      </c>
      <c r="AP268" s="181" t="str">
        <f>Exclosure.data.RAW!AY268 &amp; ""</f>
        <v/>
      </c>
      <c r="AQ268" s="181" t="str">
        <f>Exclosure.data.RAW!AZ268 &amp; ""</f>
        <v/>
      </c>
      <c r="AR268" s="181" t="str">
        <f>Exclosure.data.RAW!BA268 &amp; ""</f>
        <v/>
      </c>
      <c r="AS268" s="181" t="str">
        <f>Exclosure.data.RAW!BB268 &amp; ""</f>
        <v/>
      </c>
      <c r="AT268" s="181" t="str">
        <f>Exclosure.data.RAW!BC268 &amp; ""</f>
        <v/>
      </c>
      <c r="AU268" s="54" t="str">
        <f>Exclosure.data.RAW!BD268</f>
        <v/>
      </c>
      <c r="AV268" s="54" t="str">
        <f>Exclosure.data.RAW!BE268</f>
        <v/>
      </c>
      <c r="AW268" s="54" t="str">
        <f>Exclosure.data.RAW!BF268</f>
        <v/>
      </c>
      <c r="AX268" s="54" t="str">
        <f>Exclosure.data.RAW!BG268</f>
        <v/>
      </c>
    </row>
    <row r="269" spans="1:50" x14ac:dyDescent="0.25">
      <c r="A269" s="12" t="str">
        <f>Exclosure.data.RAW!A269</f>
        <v>WET_W_4_OP_H6</v>
      </c>
      <c r="B269" s="4" t="str">
        <f>Exclosure.data.RAW!B269</f>
        <v>WET_W_4_H6</v>
      </c>
      <c r="C269" s="4" t="str">
        <f>Exclosure.data.RAW!C269</f>
        <v>WET_W</v>
      </c>
      <c r="D269" s="4" t="str">
        <f>Exclosure.data.RAW!D269</f>
        <v>WET_W_4</v>
      </c>
      <c r="E269" s="4" t="str">
        <f>Exclosure.data.RAW!E269</f>
        <v>Handajega</v>
      </c>
      <c r="F269" s="12" t="str">
        <f>Exclosure.data.RAW!F269</f>
        <v>WET</v>
      </c>
      <c r="G269" s="12" t="str">
        <f>Exclosure.data.RAW!G269</f>
        <v>W</v>
      </c>
      <c r="H269" s="22">
        <f>Exclosure.data.RAW!H269</f>
        <v>4</v>
      </c>
      <c r="I269" s="12" t="str">
        <f>Exclosure.data.RAW!I269</f>
        <v>OP</v>
      </c>
      <c r="J269" s="12" t="str">
        <f>Exclosure.data.RAW!J269</f>
        <v>H6</v>
      </c>
      <c r="K269" s="21">
        <f>Exclosure.data.RAW!K269</f>
        <v>950</v>
      </c>
      <c r="L269" s="75">
        <f>Exclosure.data.RAW!L269</f>
        <v>-2.2788369660000001</v>
      </c>
      <c r="M269" s="75">
        <f>Exclosure.data.RAW!M269</f>
        <v>34.031883989999997</v>
      </c>
      <c r="N269" s="19">
        <f>Exclosure.data.RAW!N269</f>
        <v>43083</v>
      </c>
      <c r="O269" s="19">
        <f>Exclosure.data.RAW!O269</f>
        <v>43169</v>
      </c>
      <c r="P269" s="22" t="str">
        <f>Exclosure.data.RAW!P269 &amp; ""</f>
        <v>86</v>
      </c>
      <c r="Q269" s="52" t="str">
        <f>Exclosure.data.RAW!Q269 &amp; ""</f>
        <v>320.245472672</v>
      </c>
      <c r="R269" s="52" t="str">
        <f>Exclosure.data.RAW!R269 &amp; ""</f>
        <v>2746.777817142</v>
      </c>
      <c r="S269" s="68" t="str">
        <f>Exclosure.data.RAW!S269</f>
        <v>The.tri</v>
      </c>
      <c r="T269" s="180" t="str">
        <f>Exclosure.data.RAW!T269 &amp; ""</f>
        <v>3.5</v>
      </c>
      <c r="U269" s="180" t="str">
        <f>Exclosure.data.RAW!U269 &amp; ""</f>
        <v>73.8</v>
      </c>
      <c r="V269" s="180" t="str">
        <f>Exclosure.data.RAW!V269 &amp; ""</f>
        <v>50</v>
      </c>
      <c r="W269" s="180" t="str">
        <f>Exclosure.data.RAW!W269 &amp; ""</f>
        <v>65</v>
      </c>
      <c r="X269" s="178" t="str">
        <f>Exclosure.data.RAW!Z269 &amp; ""</f>
        <v>2.5</v>
      </c>
      <c r="Y269" s="178" t="str">
        <f>Exclosure.data.RAW!AA269 &amp; ""</f>
        <v>3.25</v>
      </c>
      <c r="Z269" s="178" t="str">
        <f>Exclosure.data.RAW!AB269 &amp; ""</f>
        <v>25</v>
      </c>
      <c r="AA269" s="178" t="str">
        <f>Exclosure.data.RAW!AC269 &amp; ""</f>
        <v>35</v>
      </c>
      <c r="AB269" s="181" t="str">
        <f>Exclosure.data.RAW!AH269 &amp; ""</f>
        <v>6.58</v>
      </c>
      <c r="AC269" s="181" t="str">
        <f>Exclosure.data.RAW!AK269 &amp; ""</f>
        <v>10.35</v>
      </c>
      <c r="AD269" s="181">
        <f>Exclosure.data.RAW!BH269</f>
        <v>16.93</v>
      </c>
      <c r="AE269" s="181" t="str">
        <f>Exclosure.data.RAW!AN269 &amp; ""</f>
        <v/>
      </c>
      <c r="AF269" s="181" t="str">
        <f>Exclosure.data.RAW!AO269 &amp; ""</f>
        <v/>
      </c>
      <c r="AG269" s="181" t="str">
        <f>Exclosure.data.RAW!AP269 &amp; ""</f>
        <v/>
      </c>
      <c r="AH269" s="181" t="str">
        <f>Exclosure.data.RAW!AQ269 &amp; ""</f>
        <v/>
      </c>
      <c r="AI269" s="181" t="str">
        <f>Exclosure.data.RAW!AR269 &amp; ""</f>
        <v/>
      </c>
      <c r="AJ269" s="181" t="str">
        <f>Exclosure.data.RAW!AS269 &amp; ""</f>
        <v/>
      </c>
      <c r="AK269" s="181" t="str">
        <f>Exclosure.data.RAW!AT269 &amp; ""</f>
        <v/>
      </c>
      <c r="AL269" s="181" t="str">
        <f>Exclosure.data.RAW!AU269 &amp; ""</f>
        <v/>
      </c>
      <c r="AM269" s="181" t="str">
        <f>Exclosure.data.RAW!AV269 &amp; ""</f>
        <v/>
      </c>
      <c r="AN269" s="181" t="str">
        <f>Exclosure.data.RAW!AW269 &amp; ""</f>
        <v/>
      </c>
      <c r="AO269" s="181" t="str">
        <f>Exclosure.data.RAW!AX269 &amp; ""</f>
        <v/>
      </c>
      <c r="AP269" s="181" t="str">
        <f>Exclosure.data.RAW!AY269 &amp; ""</f>
        <v/>
      </c>
      <c r="AQ269" s="181" t="str">
        <f>Exclosure.data.RAW!AZ269 &amp; ""</f>
        <v/>
      </c>
      <c r="AR269" s="181" t="str">
        <f>Exclosure.data.RAW!BA269 &amp; ""</f>
        <v/>
      </c>
      <c r="AS269" s="181" t="str">
        <f>Exclosure.data.RAW!BB269 &amp; ""</f>
        <v/>
      </c>
      <c r="AT269" s="181" t="str">
        <f>Exclosure.data.RAW!BC269 &amp; ""</f>
        <v/>
      </c>
      <c r="AU269" s="54" t="str">
        <f>Exclosure.data.RAW!BD269</f>
        <v/>
      </c>
      <c r="AV269" s="54" t="str">
        <f>Exclosure.data.RAW!BE269</f>
        <v/>
      </c>
      <c r="AW269" s="54" t="str">
        <f>Exclosure.data.RAW!BF269</f>
        <v/>
      </c>
      <c r="AX269" s="54" t="str">
        <f>Exclosure.data.RAW!BG269</f>
        <v/>
      </c>
    </row>
    <row r="270" spans="1:50" x14ac:dyDescent="0.25">
      <c r="A270" s="12" t="str">
        <f>Exclosure.data.RAW!A270</f>
        <v>WET_P_1_EX_H6</v>
      </c>
      <c r="B270" s="4" t="str">
        <f>Exclosure.data.RAW!B270</f>
        <v>WET_P_1_H6</v>
      </c>
      <c r="C270" s="4" t="str">
        <f>Exclosure.data.RAW!C270</f>
        <v>WET_P</v>
      </c>
      <c r="D270" s="4" t="str">
        <f>Exclosure.data.RAW!D270</f>
        <v>WET_P_1</v>
      </c>
      <c r="E270" s="4" t="str">
        <f>Exclosure.data.RAW!E270</f>
        <v>Mwantimba</v>
      </c>
      <c r="F270" s="12" t="str">
        <f>Exclosure.data.RAW!F270</f>
        <v>WET</v>
      </c>
      <c r="G270" s="12" t="str">
        <f>Exclosure.data.RAW!G270</f>
        <v>P</v>
      </c>
      <c r="H270" s="22">
        <f>Exclosure.data.RAW!H270</f>
        <v>1</v>
      </c>
      <c r="I270" s="12" t="str">
        <f>Exclosure.data.RAW!I270</f>
        <v>EX</v>
      </c>
      <c r="J270" s="12" t="str">
        <f>Exclosure.data.RAW!J270</f>
        <v>H6</v>
      </c>
      <c r="K270" s="21">
        <f>Exclosure.data.RAW!K270</f>
        <v>957</v>
      </c>
      <c r="L270" s="75">
        <f>Exclosure.data.RAW!L270</f>
        <v>-2.3500519620000002</v>
      </c>
      <c r="M270" s="75">
        <f>Exclosure.data.RAW!M270</f>
        <v>34.049975992999997</v>
      </c>
      <c r="N270" s="19">
        <f>Exclosure.data.RAW!N270</f>
        <v>43082</v>
      </c>
      <c r="O270" s="19">
        <f>Exclosure.data.RAW!O270</f>
        <v>43168</v>
      </c>
      <c r="P270" s="22" t="str">
        <f>Exclosure.data.RAW!P270 &amp; ""</f>
        <v>86</v>
      </c>
      <c r="Q270" s="52" t="str">
        <f>Exclosure.data.RAW!Q270 &amp; ""</f>
        <v>297.545156165</v>
      </c>
      <c r="R270" s="52" t="str">
        <f>Exclosure.data.RAW!R270 &amp; ""</f>
        <v>2506.674082885</v>
      </c>
      <c r="S270" s="68" t="str">
        <f>Exclosure.data.RAW!S270</f>
        <v>Chr.ori</v>
      </c>
      <c r="T270" s="180" t="str">
        <f>Exclosure.data.RAW!T270 &amp; ""</f>
        <v>1.5</v>
      </c>
      <c r="U270" s="180" t="str">
        <f>Exclosure.data.RAW!U270 &amp; ""</f>
        <v>2.1</v>
      </c>
      <c r="V270" s="180" t="str">
        <f>Exclosure.data.RAW!V270 &amp; ""</f>
        <v>80</v>
      </c>
      <c r="W270" s="180" t="str">
        <f>Exclosure.data.RAW!W270 &amp; ""</f>
        <v>95</v>
      </c>
      <c r="X270" s="178" t="str">
        <f>Exclosure.data.RAW!Z270 &amp; ""</f>
        <v>2.5</v>
      </c>
      <c r="Y270" s="178" t="str">
        <f>Exclosure.data.RAW!AA270 &amp; ""</f>
        <v>3.5</v>
      </c>
      <c r="Z270" s="178" t="str">
        <f>Exclosure.data.RAW!AB270 &amp; ""</f>
        <v>75</v>
      </c>
      <c r="AA270" s="178" t="str">
        <f>Exclosure.data.RAW!AC270 &amp; ""</f>
        <v>90</v>
      </c>
      <c r="AB270" s="181" t="str">
        <f>Exclosure.data.RAW!AH270 &amp; ""</f>
        <v>40.21</v>
      </c>
      <c r="AC270" s="181" t="str">
        <f>Exclosure.data.RAW!AK270 &amp; ""</f>
        <v>4</v>
      </c>
      <c r="AD270" s="181">
        <f>Exclosure.data.RAW!BH270</f>
        <v>44.21</v>
      </c>
      <c r="AE270" s="181" t="str">
        <f>Exclosure.data.RAW!AN270 &amp; ""</f>
        <v/>
      </c>
      <c r="AF270" s="181" t="str">
        <f>Exclosure.data.RAW!AO270 &amp; ""</f>
        <v/>
      </c>
      <c r="AG270" s="181" t="str">
        <f>Exclosure.data.RAW!AP270 &amp; ""</f>
        <v/>
      </c>
      <c r="AH270" s="181" t="str">
        <f>Exclosure.data.RAW!AQ270 &amp; ""</f>
        <v/>
      </c>
      <c r="AI270" s="181" t="str">
        <f>Exclosure.data.RAW!AR270 &amp; ""</f>
        <v/>
      </c>
      <c r="AJ270" s="181" t="str">
        <f>Exclosure.data.RAW!AS270 &amp; ""</f>
        <v/>
      </c>
      <c r="AK270" s="181" t="str">
        <f>Exclosure.data.RAW!AT270 &amp; ""</f>
        <v/>
      </c>
      <c r="AL270" s="181" t="str">
        <f>Exclosure.data.RAW!AU270 &amp; ""</f>
        <v/>
      </c>
      <c r="AM270" s="181" t="str">
        <f>Exclosure.data.RAW!AV270 &amp; ""</f>
        <v/>
      </c>
      <c r="AN270" s="181" t="str">
        <f>Exclosure.data.RAW!AW270 &amp; ""</f>
        <v/>
      </c>
      <c r="AO270" s="181" t="str">
        <f>Exclosure.data.RAW!AX270 &amp; ""</f>
        <v/>
      </c>
      <c r="AP270" s="181" t="str">
        <f>Exclosure.data.RAW!AY270 &amp; ""</f>
        <v/>
      </c>
      <c r="AQ270" s="181" t="str">
        <f>Exclosure.data.RAW!AZ270 &amp; ""</f>
        <v/>
      </c>
      <c r="AR270" s="181" t="str">
        <f>Exclosure.data.RAW!BA270 &amp; ""</f>
        <v/>
      </c>
      <c r="AS270" s="181" t="str">
        <f>Exclosure.data.RAW!BB270 &amp; ""</f>
        <v/>
      </c>
      <c r="AT270" s="181" t="str">
        <f>Exclosure.data.RAW!BC270 &amp; ""</f>
        <v/>
      </c>
      <c r="AU270" s="54" t="str">
        <f>Exclosure.data.RAW!BD270</f>
        <v/>
      </c>
      <c r="AV270" s="54" t="str">
        <f>Exclosure.data.RAW!BE270</f>
        <v/>
      </c>
      <c r="AW270" s="54" t="str">
        <f>Exclosure.data.RAW!BF270</f>
        <v/>
      </c>
      <c r="AX270" s="54" t="str">
        <f>Exclosure.data.RAW!BG270</f>
        <v/>
      </c>
    </row>
    <row r="271" spans="1:50" x14ac:dyDescent="0.25">
      <c r="A271" s="12" t="str">
        <f>Exclosure.data.RAW!A271</f>
        <v>WET_P_1_OP_H6</v>
      </c>
      <c r="B271" s="4" t="str">
        <f>Exclosure.data.RAW!B271</f>
        <v>WET_P_1_H6</v>
      </c>
      <c r="C271" s="4" t="str">
        <f>Exclosure.data.RAW!C271</f>
        <v>WET_P</v>
      </c>
      <c r="D271" s="4" t="str">
        <f>Exclosure.data.RAW!D271</f>
        <v>WET_P_1</v>
      </c>
      <c r="E271" s="4" t="str">
        <f>Exclosure.data.RAW!E271</f>
        <v>Mwantimba</v>
      </c>
      <c r="F271" s="12" t="str">
        <f>Exclosure.data.RAW!F271</f>
        <v>WET</v>
      </c>
      <c r="G271" s="12" t="str">
        <f>Exclosure.data.RAW!G271</f>
        <v>P</v>
      </c>
      <c r="H271" s="22">
        <f>Exclosure.data.RAW!H271</f>
        <v>1</v>
      </c>
      <c r="I271" s="12" t="str">
        <f>Exclosure.data.RAW!I271</f>
        <v>OP</v>
      </c>
      <c r="J271" s="12" t="str">
        <f>Exclosure.data.RAW!J271</f>
        <v>H6</v>
      </c>
      <c r="K271" s="21">
        <f>Exclosure.data.RAW!K271</f>
        <v>957</v>
      </c>
      <c r="L271" s="75">
        <f>Exclosure.data.RAW!L271</f>
        <v>-2.3500519620000002</v>
      </c>
      <c r="M271" s="75">
        <f>Exclosure.data.RAW!M271</f>
        <v>34.049975992999997</v>
      </c>
      <c r="N271" s="19">
        <f>Exclosure.data.RAW!N271</f>
        <v>43082</v>
      </c>
      <c r="O271" s="19">
        <f>Exclosure.data.RAW!O271</f>
        <v>43168</v>
      </c>
      <c r="P271" s="22" t="str">
        <f>Exclosure.data.RAW!P271 &amp; ""</f>
        <v>86</v>
      </c>
      <c r="Q271" s="52" t="str">
        <f>Exclosure.data.RAW!Q271 &amp; ""</f>
        <v>297.545156165</v>
      </c>
      <c r="R271" s="52" t="str">
        <f>Exclosure.data.RAW!R271 &amp; ""</f>
        <v>2804.21923905</v>
      </c>
      <c r="S271" s="68" t="str">
        <f>Exclosure.data.RAW!S271</f>
        <v>Chr.ori</v>
      </c>
      <c r="T271" s="180" t="str">
        <f>Exclosure.data.RAW!T271 &amp; ""</f>
        <v>2</v>
      </c>
      <c r="U271" s="180" t="str">
        <f>Exclosure.data.RAW!U271 &amp; ""</f>
        <v>8.7</v>
      </c>
      <c r="V271" s="180" t="str">
        <f>Exclosure.data.RAW!V271 &amp; ""</f>
        <v>75</v>
      </c>
      <c r="W271" s="180" t="str">
        <f>Exclosure.data.RAW!W271 &amp; ""</f>
        <v>85</v>
      </c>
      <c r="X271" s="178" t="str">
        <f>Exclosure.data.RAW!Z271 &amp; ""</f>
        <v>1.5</v>
      </c>
      <c r="Y271" s="178" t="str">
        <f>Exclosure.data.RAW!AA271 &amp; ""</f>
        <v>2.13</v>
      </c>
      <c r="Z271" s="178" t="str">
        <f>Exclosure.data.RAW!AB271 &amp; ""</f>
        <v>75</v>
      </c>
      <c r="AA271" s="178" t="str">
        <f>Exclosure.data.RAW!AC271 &amp; ""</f>
        <v>80</v>
      </c>
      <c r="AB271" s="181" t="str">
        <f>Exclosure.data.RAW!AH271 &amp; ""</f>
        <v>17.24</v>
      </c>
      <c r="AC271" s="181" t="str">
        <f>Exclosure.data.RAW!AK271 &amp; ""</f>
        <v>0.7</v>
      </c>
      <c r="AD271" s="181">
        <f>Exclosure.data.RAW!BH271</f>
        <v>17.939999999999998</v>
      </c>
      <c r="AE271" s="181" t="str">
        <f>Exclosure.data.RAW!AN271 &amp; ""</f>
        <v/>
      </c>
      <c r="AF271" s="181" t="str">
        <f>Exclosure.data.RAW!AO271 &amp; ""</f>
        <v/>
      </c>
      <c r="AG271" s="181" t="str">
        <f>Exclosure.data.RAW!AP271 &amp; ""</f>
        <v/>
      </c>
      <c r="AH271" s="181" t="str">
        <f>Exclosure.data.RAW!AQ271 &amp; ""</f>
        <v/>
      </c>
      <c r="AI271" s="181" t="str">
        <f>Exclosure.data.RAW!AR271 &amp; ""</f>
        <v/>
      </c>
      <c r="AJ271" s="181" t="str">
        <f>Exclosure.data.RAW!AS271 &amp; ""</f>
        <v/>
      </c>
      <c r="AK271" s="181" t="str">
        <f>Exclosure.data.RAW!AT271 &amp; ""</f>
        <v/>
      </c>
      <c r="AL271" s="181" t="str">
        <f>Exclosure.data.RAW!AU271 &amp; ""</f>
        <v/>
      </c>
      <c r="AM271" s="181" t="str">
        <f>Exclosure.data.RAW!AV271 &amp; ""</f>
        <v/>
      </c>
      <c r="AN271" s="181" t="str">
        <f>Exclosure.data.RAW!AW271 &amp; ""</f>
        <v/>
      </c>
      <c r="AO271" s="181" t="str">
        <f>Exclosure.data.RAW!AX271 &amp; ""</f>
        <v/>
      </c>
      <c r="AP271" s="181" t="str">
        <f>Exclosure.data.RAW!AY271 &amp; ""</f>
        <v/>
      </c>
      <c r="AQ271" s="181" t="str">
        <f>Exclosure.data.RAW!AZ271 &amp; ""</f>
        <v/>
      </c>
      <c r="AR271" s="181" t="str">
        <f>Exclosure.data.RAW!BA271 &amp; ""</f>
        <v/>
      </c>
      <c r="AS271" s="181" t="str">
        <f>Exclosure.data.RAW!BB271 &amp; ""</f>
        <v/>
      </c>
      <c r="AT271" s="181" t="str">
        <f>Exclosure.data.RAW!BC271 &amp; ""</f>
        <v/>
      </c>
      <c r="AU271" s="54" t="str">
        <f>Exclosure.data.RAW!BD271</f>
        <v/>
      </c>
      <c r="AV271" s="54" t="str">
        <f>Exclosure.data.RAW!BE271</f>
        <v/>
      </c>
      <c r="AW271" s="54" t="str">
        <f>Exclosure.data.RAW!BF271</f>
        <v/>
      </c>
      <c r="AX271" s="54" t="str">
        <f>Exclosure.data.RAW!BG271</f>
        <v/>
      </c>
    </row>
    <row r="272" spans="1:50" x14ac:dyDescent="0.25">
      <c r="A272" s="12" t="str">
        <f>Exclosure.data.RAW!A272</f>
        <v>WET_P_2_EX_H6</v>
      </c>
      <c r="B272" s="4" t="str">
        <f>Exclosure.data.RAW!B272</f>
        <v>WET_P_2_H6</v>
      </c>
      <c r="C272" s="4" t="str">
        <f>Exclosure.data.RAW!C272</f>
        <v>WET_P</v>
      </c>
      <c r="D272" s="4" t="str">
        <f>Exclosure.data.RAW!D272</f>
        <v>WET_P_2</v>
      </c>
      <c r="E272" s="4" t="str">
        <f>Exclosure.data.RAW!E272</f>
        <v>Mwantimba</v>
      </c>
      <c r="F272" s="12" t="str">
        <f>Exclosure.data.RAW!F272</f>
        <v>WET</v>
      </c>
      <c r="G272" s="12" t="str">
        <f>Exclosure.data.RAW!G272</f>
        <v>P</v>
      </c>
      <c r="H272" s="22">
        <f>Exclosure.data.RAW!H272</f>
        <v>2</v>
      </c>
      <c r="I272" s="12" t="str">
        <f>Exclosure.data.RAW!I272</f>
        <v>EX</v>
      </c>
      <c r="J272" s="12" t="str">
        <f>Exclosure.data.RAW!J272</f>
        <v>H6</v>
      </c>
      <c r="K272" s="21">
        <f>Exclosure.data.RAW!K272</f>
        <v>959</v>
      </c>
      <c r="L272" s="75">
        <f>Exclosure.data.RAW!L272</f>
        <v>-2.3484879830000001</v>
      </c>
      <c r="M272" s="75">
        <f>Exclosure.data.RAW!M272</f>
        <v>34.050110019999998</v>
      </c>
      <c r="N272" s="19">
        <f>Exclosure.data.RAW!N272</f>
        <v>43082</v>
      </c>
      <c r="O272" s="19">
        <f>Exclosure.data.RAW!O272</f>
        <v>43168</v>
      </c>
      <c r="P272" s="22" t="str">
        <f>Exclosure.data.RAW!P272 &amp; ""</f>
        <v>86</v>
      </c>
      <c r="Q272" s="52" t="str">
        <f>Exclosure.data.RAW!Q272 &amp; ""</f>
        <v>297.545156165</v>
      </c>
      <c r="R272" s="52" t="str">
        <f>Exclosure.data.RAW!R272 &amp; ""</f>
        <v>2506.674082885</v>
      </c>
      <c r="S272" s="68" t="str">
        <f>Exclosure.data.RAW!S272</f>
        <v>Chr.ori</v>
      </c>
      <c r="T272" s="180" t="str">
        <f>Exclosure.data.RAW!T272 &amp; ""</f>
        <v>2.4</v>
      </c>
      <c r="U272" s="180" t="str">
        <f>Exclosure.data.RAW!U272 &amp; ""</f>
        <v>6.8</v>
      </c>
      <c r="V272" s="180" t="str">
        <f>Exclosure.data.RAW!V272 &amp; ""</f>
        <v>90</v>
      </c>
      <c r="W272" s="180" t="str">
        <f>Exclosure.data.RAW!W272 &amp; ""</f>
        <v>95</v>
      </c>
      <c r="X272" s="178" t="str">
        <f>Exclosure.data.RAW!Z272 &amp; ""</f>
        <v>5.5</v>
      </c>
      <c r="Y272" s="178" t="str">
        <f>Exclosure.data.RAW!AA272 &amp; ""</f>
        <v>16</v>
      </c>
      <c r="Z272" s="178" t="str">
        <f>Exclosure.data.RAW!AB272 &amp; ""</f>
        <v>67</v>
      </c>
      <c r="AA272" s="178" t="str">
        <f>Exclosure.data.RAW!AC272 &amp; ""</f>
        <v>95</v>
      </c>
      <c r="AB272" s="181" t="str">
        <f>Exclosure.data.RAW!AH272 &amp; ""</f>
        <v>53.4</v>
      </c>
      <c r="AC272" s="181" t="str">
        <f>Exclosure.data.RAW!AK272 &amp; ""</f>
        <v>21.38</v>
      </c>
      <c r="AD272" s="181">
        <f>Exclosure.data.RAW!BH272</f>
        <v>74.78</v>
      </c>
      <c r="AE272" s="181" t="str">
        <f>Exclosure.data.RAW!AN272 &amp; ""</f>
        <v/>
      </c>
      <c r="AF272" s="181" t="str">
        <f>Exclosure.data.RAW!AO272 &amp; ""</f>
        <v/>
      </c>
      <c r="AG272" s="181" t="str">
        <f>Exclosure.data.RAW!AP272 &amp; ""</f>
        <v/>
      </c>
      <c r="AH272" s="181" t="str">
        <f>Exclosure.data.RAW!AQ272 &amp; ""</f>
        <v/>
      </c>
      <c r="AI272" s="181" t="str">
        <f>Exclosure.data.RAW!AR272 &amp; ""</f>
        <v/>
      </c>
      <c r="AJ272" s="181" t="str">
        <f>Exclosure.data.RAW!AS272 &amp; ""</f>
        <v/>
      </c>
      <c r="AK272" s="181" t="str">
        <f>Exclosure.data.RAW!AT272 &amp; ""</f>
        <v/>
      </c>
      <c r="AL272" s="181" t="str">
        <f>Exclosure.data.RAW!AU272 &amp; ""</f>
        <v/>
      </c>
      <c r="AM272" s="181" t="str">
        <f>Exclosure.data.RAW!AV272 &amp; ""</f>
        <v>0.33</v>
      </c>
      <c r="AN272" s="181" t="str">
        <f>Exclosure.data.RAW!AW272 &amp; ""</f>
        <v/>
      </c>
      <c r="AO272" s="181" t="str">
        <f>Exclosure.data.RAW!AX272 &amp; ""</f>
        <v/>
      </c>
      <c r="AP272" s="181" t="str">
        <f>Exclosure.data.RAW!AY272 &amp; ""</f>
        <v/>
      </c>
      <c r="AQ272" s="181" t="str">
        <f>Exclosure.data.RAW!AZ272 &amp; ""</f>
        <v>0.14</v>
      </c>
      <c r="AR272" s="181" t="str">
        <f>Exclosure.data.RAW!BA272 &amp; ""</f>
        <v/>
      </c>
      <c r="AS272" s="181" t="str">
        <f>Exclosure.data.RAW!BB272 &amp; ""</f>
        <v/>
      </c>
      <c r="AT272" s="181" t="str">
        <f>Exclosure.data.RAW!BC272 &amp; ""</f>
        <v/>
      </c>
      <c r="AU272" s="54" t="str">
        <f>Exclosure.data.RAW!BD272</f>
        <v/>
      </c>
      <c r="AV272" s="54" t="str">
        <f>Exclosure.data.RAW!BE272</f>
        <v/>
      </c>
      <c r="AW272" s="54">
        <f>Exclosure.data.RAW!BF272</f>
        <v>0.33</v>
      </c>
      <c r="AX272" s="54">
        <f>Exclosure.data.RAW!BG272</f>
        <v>0.14000000000000001</v>
      </c>
    </row>
    <row r="273" spans="1:50" x14ac:dyDescent="0.25">
      <c r="A273" s="12" t="str">
        <f>Exclosure.data.RAW!A273</f>
        <v>WET_P_2_OP_H6</v>
      </c>
      <c r="B273" s="4" t="str">
        <f>Exclosure.data.RAW!B273</f>
        <v>WET_P_2_H6</v>
      </c>
      <c r="C273" s="4" t="str">
        <f>Exclosure.data.RAW!C273</f>
        <v>WET_P</v>
      </c>
      <c r="D273" s="4" t="str">
        <f>Exclosure.data.RAW!D273</f>
        <v>WET_P_2</v>
      </c>
      <c r="E273" s="4" t="str">
        <f>Exclosure.data.RAW!E273</f>
        <v>Mwantimba</v>
      </c>
      <c r="F273" s="12" t="str">
        <f>Exclosure.data.RAW!F273</f>
        <v>WET</v>
      </c>
      <c r="G273" s="12" t="str">
        <f>Exclosure.data.RAW!G273</f>
        <v>P</v>
      </c>
      <c r="H273" s="22">
        <f>Exclosure.data.RAW!H273</f>
        <v>2</v>
      </c>
      <c r="I273" s="12" t="str">
        <f>Exclosure.data.RAW!I273</f>
        <v>OP</v>
      </c>
      <c r="J273" s="12" t="str">
        <f>Exclosure.data.RAW!J273</f>
        <v>H6</v>
      </c>
      <c r="K273" s="21">
        <f>Exclosure.data.RAW!K273</f>
        <v>959</v>
      </c>
      <c r="L273" s="75">
        <f>Exclosure.data.RAW!L273</f>
        <v>-2.3484879830000001</v>
      </c>
      <c r="M273" s="75">
        <f>Exclosure.data.RAW!M273</f>
        <v>34.050110019999998</v>
      </c>
      <c r="N273" s="19">
        <f>Exclosure.data.RAW!N273</f>
        <v>43082</v>
      </c>
      <c r="O273" s="19">
        <f>Exclosure.data.RAW!O273</f>
        <v>43168</v>
      </c>
      <c r="P273" s="22" t="str">
        <f>Exclosure.data.RAW!P273 &amp; ""</f>
        <v>86</v>
      </c>
      <c r="Q273" s="52" t="str">
        <f>Exclosure.data.RAW!Q273 &amp; ""</f>
        <v>297.545156165</v>
      </c>
      <c r="R273" s="52" t="str">
        <f>Exclosure.data.RAW!R273 &amp; ""</f>
        <v>2804.21923905</v>
      </c>
      <c r="S273" s="68" t="str">
        <f>Exclosure.data.RAW!S273</f>
        <v>Chr.ori</v>
      </c>
      <c r="T273" s="180" t="str">
        <f>Exclosure.data.RAW!T273 &amp; ""</f>
        <v>2</v>
      </c>
      <c r="U273" s="180" t="str">
        <f>Exclosure.data.RAW!U273 &amp; ""</f>
        <v>5.6</v>
      </c>
      <c r="V273" s="180" t="str">
        <f>Exclosure.data.RAW!V273 &amp; ""</f>
        <v>65</v>
      </c>
      <c r="W273" s="180" t="str">
        <f>Exclosure.data.RAW!W273 &amp; ""</f>
        <v>80</v>
      </c>
      <c r="X273" s="178" t="str">
        <f>Exclosure.data.RAW!Z273 &amp; ""</f>
        <v>2.5</v>
      </c>
      <c r="Y273" s="178" t="str">
        <f>Exclosure.data.RAW!AA273 &amp; ""</f>
        <v>3.63</v>
      </c>
      <c r="Z273" s="178" t="str">
        <f>Exclosure.data.RAW!AB273 &amp; ""</f>
        <v>50</v>
      </c>
      <c r="AA273" s="178" t="str">
        <f>Exclosure.data.RAW!AC273 &amp; ""</f>
        <v>75</v>
      </c>
      <c r="AB273" s="181" t="str">
        <f>Exclosure.data.RAW!AH273 &amp; ""</f>
        <v>12.95</v>
      </c>
      <c r="AC273" s="181" t="str">
        <f>Exclosure.data.RAW!AK273 &amp; ""</f>
        <v>5.38</v>
      </c>
      <c r="AD273" s="181">
        <f>Exclosure.data.RAW!BH273</f>
        <v>18.329999999999998</v>
      </c>
      <c r="AE273" s="181" t="str">
        <f>Exclosure.data.RAW!AN273 &amp; ""</f>
        <v/>
      </c>
      <c r="AF273" s="181" t="str">
        <f>Exclosure.data.RAW!AO273 &amp; ""</f>
        <v/>
      </c>
      <c r="AG273" s="181" t="str">
        <f>Exclosure.data.RAW!AP273 &amp; ""</f>
        <v/>
      </c>
      <c r="AH273" s="181" t="str">
        <f>Exclosure.data.RAW!AQ273 &amp; ""</f>
        <v/>
      </c>
      <c r="AI273" s="181" t="str">
        <f>Exclosure.data.RAW!AR273 &amp; ""</f>
        <v/>
      </c>
      <c r="AJ273" s="181" t="str">
        <f>Exclosure.data.RAW!AS273 &amp; ""</f>
        <v/>
      </c>
      <c r="AK273" s="181" t="str">
        <f>Exclosure.data.RAW!AT273 &amp; ""</f>
        <v/>
      </c>
      <c r="AL273" s="181" t="str">
        <f>Exclosure.data.RAW!AU273 &amp; ""</f>
        <v/>
      </c>
      <c r="AM273" s="181" t="str">
        <f>Exclosure.data.RAW!AV273 &amp; ""</f>
        <v/>
      </c>
      <c r="AN273" s="181" t="str">
        <f>Exclosure.data.RAW!AW273 &amp; ""</f>
        <v/>
      </c>
      <c r="AO273" s="181" t="str">
        <f>Exclosure.data.RAW!AX273 &amp; ""</f>
        <v/>
      </c>
      <c r="AP273" s="181" t="str">
        <f>Exclosure.data.RAW!AY273 &amp; ""</f>
        <v/>
      </c>
      <c r="AQ273" s="181" t="str">
        <f>Exclosure.data.RAW!AZ273 &amp; ""</f>
        <v/>
      </c>
      <c r="AR273" s="181" t="str">
        <f>Exclosure.data.RAW!BA273 &amp; ""</f>
        <v/>
      </c>
      <c r="AS273" s="181" t="str">
        <f>Exclosure.data.RAW!BB273 &amp; ""</f>
        <v/>
      </c>
      <c r="AT273" s="181" t="str">
        <f>Exclosure.data.RAW!BC273 &amp; ""</f>
        <v/>
      </c>
      <c r="AU273" s="54" t="str">
        <f>Exclosure.data.RAW!BD273</f>
        <v/>
      </c>
      <c r="AV273" s="54" t="str">
        <f>Exclosure.data.RAW!BE273</f>
        <v/>
      </c>
      <c r="AW273" s="54" t="str">
        <f>Exclosure.data.RAW!BF273</f>
        <v/>
      </c>
      <c r="AX273" s="54" t="str">
        <f>Exclosure.data.RAW!BG273</f>
        <v/>
      </c>
    </row>
    <row r="274" spans="1:50" x14ac:dyDescent="0.25">
      <c r="A274" s="12" t="str">
        <f>Exclosure.data.RAW!A274</f>
        <v>WET_P_3_EX_H6</v>
      </c>
      <c r="B274" s="4" t="str">
        <f>Exclosure.data.RAW!B274</f>
        <v>WET_P_3_H6</v>
      </c>
      <c r="C274" s="4" t="str">
        <f>Exclosure.data.RAW!C274</f>
        <v>WET_P</v>
      </c>
      <c r="D274" s="4" t="str">
        <f>Exclosure.data.RAW!D274</f>
        <v>WET_P_3</v>
      </c>
      <c r="E274" s="4" t="str">
        <f>Exclosure.data.RAW!E274</f>
        <v>Mwantimba</v>
      </c>
      <c r="F274" s="12" t="str">
        <f>Exclosure.data.RAW!F274</f>
        <v>WET</v>
      </c>
      <c r="G274" s="12" t="str">
        <f>Exclosure.data.RAW!G274</f>
        <v>P</v>
      </c>
      <c r="H274" s="22">
        <f>Exclosure.data.RAW!H274</f>
        <v>3</v>
      </c>
      <c r="I274" s="12" t="str">
        <f>Exclosure.data.RAW!I274</f>
        <v>EX</v>
      </c>
      <c r="J274" s="12" t="str">
        <f>Exclosure.data.RAW!J274</f>
        <v>H6</v>
      </c>
      <c r="K274" s="21">
        <f>Exclosure.data.RAW!K274</f>
        <v>1022</v>
      </c>
      <c r="L274" s="75">
        <f>Exclosure.data.RAW!L274</f>
        <v>-2.3672930339999998</v>
      </c>
      <c r="M274" s="75">
        <f>Exclosure.data.RAW!M274</f>
        <v>34.062509034000001</v>
      </c>
      <c r="N274" s="19">
        <f>Exclosure.data.RAW!N274</f>
        <v>43082</v>
      </c>
      <c r="O274" s="19">
        <f>Exclosure.data.RAW!O274</f>
        <v>43168</v>
      </c>
      <c r="P274" s="22" t="str">
        <f>Exclosure.data.RAW!P274 &amp; ""</f>
        <v>86</v>
      </c>
      <c r="Q274" s="52" t="str">
        <f>Exclosure.data.RAW!Q274 &amp; ""</f>
        <v>297.545156165</v>
      </c>
      <c r="R274" s="52" t="str">
        <f>Exclosure.data.RAW!R274 &amp; ""</f>
        <v>2506.674082885</v>
      </c>
      <c r="S274" s="68" t="str">
        <f>Exclosure.data.RAW!S274</f>
        <v>Chr.ori</v>
      </c>
      <c r="T274" s="180" t="str">
        <f>Exclosure.data.RAW!T274 &amp; ""</f>
        <v>1.5</v>
      </c>
      <c r="U274" s="180" t="str">
        <f>Exclosure.data.RAW!U274 &amp; ""</f>
        <v>2.9</v>
      </c>
      <c r="V274" s="180" t="str">
        <f>Exclosure.data.RAW!V274 &amp; ""</f>
        <v>70</v>
      </c>
      <c r="W274" s="180" t="str">
        <f>Exclosure.data.RAW!W274 &amp; ""</f>
        <v>78</v>
      </c>
      <c r="X274" s="178" t="str">
        <f>Exclosure.data.RAW!Z274 &amp; ""</f>
        <v>2</v>
      </c>
      <c r="Y274" s="178" t="str">
        <f>Exclosure.data.RAW!AA274 &amp; ""</f>
        <v>10</v>
      </c>
      <c r="Z274" s="178" t="str">
        <f>Exclosure.data.RAW!AB274 &amp; ""</f>
        <v>72</v>
      </c>
      <c r="AA274" s="178" t="str">
        <f>Exclosure.data.RAW!AC274 &amp; ""</f>
        <v>90</v>
      </c>
      <c r="AB274" s="181" t="str">
        <f>Exclosure.data.RAW!AH274 &amp; ""</f>
        <v>117.12</v>
      </c>
      <c r="AC274" s="181" t="str">
        <f>Exclosure.data.RAW!AK274 &amp; ""</f>
        <v>11.51</v>
      </c>
      <c r="AD274" s="181">
        <f>Exclosure.data.RAW!BH274</f>
        <v>128.63</v>
      </c>
      <c r="AE274" s="181" t="str">
        <f>Exclosure.data.RAW!AN274 &amp; ""</f>
        <v>0.21</v>
      </c>
      <c r="AF274" s="181" t="str">
        <f>Exclosure.data.RAW!AO274 &amp; ""</f>
        <v/>
      </c>
      <c r="AG274" s="181" t="str">
        <f>Exclosure.data.RAW!AP274 &amp; ""</f>
        <v/>
      </c>
      <c r="AH274" s="181" t="str">
        <f>Exclosure.data.RAW!AQ274 &amp; ""</f>
        <v/>
      </c>
      <c r="AI274" s="181" t="str">
        <f>Exclosure.data.RAW!AR274 &amp; ""</f>
        <v>0.08</v>
      </c>
      <c r="AJ274" s="181" t="str">
        <f>Exclosure.data.RAW!AS274 &amp; ""</f>
        <v/>
      </c>
      <c r="AK274" s="181" t="str">
        <f>Exclosure.data.RAW!AT274 &amp; ""</f>
        <v/>
      </c>
      <c r="AL274" s="181" t="str">
        <f>Exclosure.data.RAW!AU274 &amp; ""</f>
        <v/>
      </c>
      <c r="AM274" s="181" t="str">
        <f>Exclosure.data.RAW!AV274 &amp; ""</f>
        <v/>
      </c>
      <c r="AN274" s="181" t="str">
        <f>Exclosure.data.RAW!AW274 &amp; ""</f>
        <v/>
      </c>
      <c r="AO274" s="181" t="str">
        <f>Exclosure.data.RAW!AX274 &amp; ""</f>
        <v/>
      </c>
      <c r="AP274" s="181" t="str">
        <f>Exclosure.data.RAW!AY274 &amp; ""</f>
        <v/>
      </c>
      <c r="AQ274" s="181" t="str">
        <f>Exclosure.data.RAW!AZ274 &amp; ""</f>
        <v/>
      </c>
      <c r="AR274" s="181" t="str">
        <f>Exclosure.data.RAW!BA274 &amp; ""</f>
        <v/>
      </c>
      <c r="AS274" s="181" t="str">
        <f>Exclosure.data.RAW!BB274 &amp; ""</f>
        <v/>
      </c>
      <c r="AT274" s="181" t="str">
        <f>Exclosure.data.RAW!BC274 &amp; ""</f>
        <v/>
      </c>
      <c r="AU274" s="54">
        <f>Exclosure.data.RAW!BD274</f>
        <v>0.21</v>
      </c>
      <c r="AV274" s="54">
        <f>Exclosure.data.RAW!BE274</f>
        <v>0.08</v>
      </c>
      <c r="AW274" s="54" t="str">
        <f>Exclosure.data.RAW!BF274</f>
        <v/>
      </c>
      <c r="AX274" s="54" t="str">
        <f>Exclosure.data.RAW!BG274</f>
        <v/>
      </c>
    </row>
    <row r="275" spans="1:50" x14ac:dyDescent="0.25">
      <c r="A275" s="12" t="str">
        <f>Exclosure.data.RAW!A275</f>
        <v>WET_P_3_OP_H6</v>
      </c>
      <c r="B275" s="4" t="str">
        <f>Exclosure.data.RAW!B275</f>
        <v>WET_P_3_H6</v>
      </c>
      <c r="C275" s="4" t="str">
        <f>Exclosure.data.RAW!C275</f>
        <v>WET_P</v>
      </c>
      <c r="D275" s="4" t="str">
        <f>Exclosure.data.RAW!D275</f>
        <v>WET_P_3</v>
      </c>
      <c r="E275" s="4" t="str">
        <f>Exclosure.data.RAW!E275</f>
        <v>Mwantimba</v>
      </c>
      <c r="F275" s="12" t="str">
        <f>Exclosure.data.RAW!F275</f>
        <v>WET</v>
      </c>
      <c r="G275" s="12" t="str">
        <f>Exclosure.data.RAW!G275</f>
        <v>P</v>
      </c>
      <c r="H275" s="22">
        <f>Exclosure.data.RAW!H275</f>
        <v>3</v>
      </c>
      <c r="I275" s="12" t="str">
        <f>Exclosure.data.RAW!I275</f>
        <v>OP</v>
      </c>
      <c r="J275" s="12" t="str">
        <f>Exclosure.data.RAW!J275</f>
        <v>H6</v>
      </c>
      <c r="K275" s="21">
        <f>Exclosure.data.RAW!K275</f>
        <v>1022</v>
      </c>
      <c r="L275" s="75">
        <f>Exclosure.data.RAW!L275</f>
        <v>-2.3672930339999998</v>
      </c>
      <c r="M275" s="75">
        <f>Exclosure.data.RAW!M275</f>
        <v>34.062509034000001</v>
      </c>
      <c r="N275" s="19">
        <f>Exclosure.data.RAW!N275</f>
        <v>43082</v>
      </c>
      <c r="O275" s="19">
        <f>Exclosure.data.RAW!O275</f>
        <v>43168</v>
      </c>
      <c r="P275" s="22" t="str">
        <f>Exclosure.data.RAW!P275 &amp; ""</f>
        <v>86</v>
      </c>
      <c r="Q275" s="52" t="str">
        <f>Exclosure.data.RAW!Q275 &amp; ""</f>
        <v>297.545156165</v>
      </c>
      <c r="R275" s="52" t="str">
        <f>Exclosure.data.RAW!R275 &amp; ""</f>
        <v>2804.21923905</v>
      </c>
      <c r="S275" s="68" t="str">
        <f>Exclosure.data.RAW!S275</f>
        <v>Chr.ori</v>
      </c>
      <c r="T275" s="180" t="str">
        <f>Exclosure.data.RAW!T275 &amp; ""</f>
        <v>1.5</v>
      </c>
      <c r="U275" s="180" t="str">
        <f>Exclosure.data.RAW!U275 &amp; ""</f>
        <v>2.2</v>
      </c>
      <c r="V275" s="180" t="str">
        <f>Exclosure.data.RAW!V275 &amp; ""</f>
        <v>85</v>
      </c>
      <c r="W275" s="180" t="str">
        <f>Exclosure.data.RAW!W275 &amp; ""</f>
        <v>90</v>
      </c>
      <c r="X275" s="178" t="str">
        <f>Exclosure.data.RAW!Z275 &amp; ""</f>
        <v>1.5</v>
      </c>
      <c r="Y275" s="178" t="str">
        <f>Exclosure.data.RAW!AA275 &amp; ""</f>
        <v>2.25</v>
      </c>
      <c r="Z275" s="178" t="str">
        <f>Exclosure.data.RAW!AB275 &amp; ""</f>
        <v>78</v>
      </c>
      <c r="AA275" s="178" t="str">
        <f>Exclosure.data.RAW!AC275 &amp; ""</f>
        <v>85</v>
      </c>
      <c r="AB275" s="181" t="str">
        <f>Exclosure.data.RAW!AH275 &amp; ""</f>
        <v>122.4</v>
      </c>
      <c r="AC275" s="181" t="str">
        <f>Exclosure.data.RAW!AK275 &amp; ""</f>
        <v>24.23</v>
      </c>
      <c r="AD275" s="181">
        <f>Exclosure.data.RAW!BH275</f>
        <v>146.63</v>
      </c>
      <c r="AE275" s="181" t="str">
        <f>Exclosure.data.RAW!AN275 &amp; ""</f>
        <v>0.41</v>
      </c>
      <c r="AF275" s="181" t="str">
        <f>Exclosure.data.RAW!AO275 &amp; ""</f>
        <v/>
      </c>
      <c r="AG275" s="181" t="str">
        <f>Exclosure.data.RAW!AP275 &amp; ""</f>
        <v/>
      </c>
      <c r="AH275" s="181" t="str">
        <f>Exclosure.data.RAW!AQ275 &amp; ""</f>
        <v/>
      </c>
      <c r="AI275" s="181" t="str">
        <f>Exclosure.data.RAW!AR275 &amp; ""</f>
        <v>0.1</v>
      </c>
      <c r="AJ275" s="181" t="str">
        <f>Exclosure.data.RAW!AS275 &amp; ""</f>
        <v/>
      </c>
      <c r="AK275" s="181" t="str">
        <f>Exclosure.data.RAW!AT275 &amp; ""</f>
        <v/>
      </c>
      <c r="AL275" s="181" t="str">
        <f>Exclosure.data.RAW!AU275 &amp; ""</f>
        <v/>
      </c>
      <c r="AM275" s="181" t="str">
        <f>Exclosure.data.RAW!AV275 &amp; ""</f>
        <v/>
      </c>
      <c r="AN275" s="181" t="str">
        <f>Exclosure.data.RAW!AW275 &amp; ""</f>
        <v/>
      </c>
      <c r="AO275" s="181" t="str">
        <f>Exclosure.data.RAW!AX275 &amp; ""</f>
        <v/>
      </c>
      <c r="AP275" s="181" t="str">
        <f>Exclosure.data.RAW!AY275 &amp; ""</f>
        <v/>
      </c>
      <c r="AQ275" s="181" t="str">
        <f>Exclosure.data.RAW!AZ275 &amp; ""</f>
        <v/>
      </c>
      <c r="AR275" s="181" t="str">
        <f>Exclosure.data.RAW!BA275 &amp; ""</f>
        <v/>
      </c>
      <c r="AS275" s="181" t="str">
        <f>Exclosure.data.RAW!BB275 &amp; ""</f>
        <v/>
      </c>
      <c r="AT275" s="181" t="str">
        <f>Exclosure.data.RAW!BC275 &amp; ""</f>
        <v/>
      </c>
      <c r="AU275" s="54">
        <f>Exclosure.data.RAW!BD275</f>
        <v>0.41</v>
      </c>
      <c r="AV275" s="54">
        <f>Exclosure.data.RAW!BE275</f>
        <v>0.1</v>
      </c>
      <c r="AW275" s="54" t="str">
        <f>Exclosure.data.RAW!BF275</f>
        <v/>
      </c>
      <c r="AX275" s="54" t="str">
        <f>Exclosure.data.RAW!BG275</f>
        <v/>
      </c>
    </row>
    <row r="276" spans="1:50" x14ac:dyDescent="0.25">
      <c r="A276" s="12" t="str">
        <f>Exclosure.data.RAW!A276</f>
        <v>WET_P_4_EX_H6</v>
      </c>
      <c r="B276" s="4" t="str">
        <f>Exclosure.data.RAW!B276</f>
        <v>WET_P_4_H6</v>
      </c>
      <c r="C276" s="4" t="str">
        <f>Exclosure.data.RAW!C276</f>
        <v>WET_P</v>
      </c>
      <c r="D276" s="4" t="str">
        <f>Exclosure.data.RAW!D276</f>
        <v>WET_P_4</v>
      </c>
      <c r="E276" s="4" t="str">
        <f>Exclosure.data.RAW!E276</f>
        <v>Mwantimba</v>
      </c>
      <c r="F276" s="12" t="str">
        <f>Exclosure.data.RAW!F276</f>
        <v>WET</v>
      </c>
      <c r="G276" s="12" t="str">
        <f>Exclosure.data.RAW!G276</f>
        <v>P</v>
      </c>
      <c r="H276" s="22">
        <f>Exclosure.data.RAW!H276</f>
        <v>4</v>
      </c>
      <c r="I276" s="12" t="str">
        <f>Exclosure.data.RAW!I276</f>
        <v>EX</v>
      </c>
      <c r="J276" s="12" t="str">
        <f>Exclosure.data.RAW!J276</f>
        <v>H6</v>
      </c>
      <c r="K276" s="21">
        <f>Exclosure.data.RAW!K276</f>
        <v>1020</v>
      </c>
      <c r="L276" s="75">
        <f>Exclosure.data.RAW!L276</f>
        <v>-2.3685700170000001</v>
      </c>
      <c r="M276" s="75">
        <f>Exclosure.data.RAW!M276</f>
        <v>34.062585980000001</v>
      </c>
      <c r="N276" s="19">
        <f>Exclosure.data.RAW!N276</f>
        <v>43082</v>
      </c>
      <c r="O276" s="19">
        <f>Exclosure.data.RAW!O276</f>
        <v>43168</v>
      </c>
      <c r="P276" s="22" t="str">
        <f>Exclosure.data.RAW!P276 &amp; ""</f>
        <v>86</v>
      </c>
      <c r="Q276" s="52" t="str">
        <f>Exclosure.data.RAW!Q276 &amp; ""</f>
        <v>297.545156165</v>
      </c>
      <c r="R276" s="52" t="str">
        <f>Exclosure.data.RAW!R276 &amp; ""</f>
        <v>2422.858349809</v>
      </c>
      <c r="S276" s="68" t="str">
        <f>Exclosure.data.RAW!S276</f>
        <v>Chr.ori</v>
      </c>
      <c r="T276" s="180" t="str">
        <f>Exclosure.data.RAW!T276 &amp; ""</f>
        <v>2</v>
      </c>
      <c r="U276" s="180" t="str">
        <f>Exclosure.data.RAW!U276 &amp; ""</f>
        <v>3.3</v>
      </c>
      <c r="V276" s="180" t="str">
        <f>Exclosure.data.RAW!V276 &amp; ""</f>
        <v>45</v>
      </c>
      <c r="W276" s="180" t="str">
        <f>Exclosure.data.RAW!W276 &amp; ""</f>
        <v>75</v>
      </c>
      <c r="X276" s="178" t="str">
        <f>Exclosure.data.RAW!Z276 &amp; ""</f>
        <v>3.5</v>
      </c>
      <c r="Y276" s="178" t="str">
        <f>Exclosure.data.RAW!AA276 &amp; ""</f>
        <v>20.25</v>
      </c>
      <c r="Z276" s="178" t="str">
        <f>Exclosure.data.RAW!AB276 &amp; ""</f>
        <v>50</v>
      </c>
      <c r="AA276" s="178" t="str">
        <f>Exclosure.data.RAW!AC276 &amp; ""</f>
        <v>95</v>
      </c>
      <c r="AB276" s="181" t="str">
        <f>Exclosure.data.RAW!AH276 &amp; ""</f>
        <v>52.47</v>
      </c>
      <c r="AC276" s="181" t="str">
        <f>Exclosure.data.RAW!AK276 &amp; ""</f>
        <v>47.87</v>
      </c>
      <c r="AD276" s="181">
        <f>Exclosure.data.RAW!BH276</f>
        <v>100.34</v>
      </c>
      <c r="AE276" s="181" t="str">
        <f>Exclosure.data.RAW!AN276 &amp; ""</f>
        <v/>
      </c>
      <c r="AF276" s="181" t="str">
        <f>Exclosure.data.RAW!AO276 &amp; ""</f>
        <v/>
      </c>
      <c r="AG276" s="181" t="str">
        <f>Exclosure.data.RAW!AP276 &amp; ""</f>
        <v/>
      </c>
      <c r="AH276" s="181" t="str">
        <f>Exclosure.data.RAW!AQ276 &amp; ""</f>
        <v/>
      </c>
      <c r="AI276" s="181" t="str">
        <f>Exclosure.data.RAW!AR276 &amp; ""</f>
        <v/>
      </c>
      <c r="AJ276" s="181" t="str">
        <f>Exclosure.data.RAW!AS276 &amp; ""</f>
        <v/>
      </c>
      <c r="AK276" s="181" t="str">
        <f>Exclosure.data.RAW!AT276 &amp; ""</f>
        <v/>
      </c>
      <c r="AL276" s="181" t="str">
        <f>Exclosure.data.RAW!AU276 &amp; ""</f>
        <v/>
      </c>
      <c r="AM276" s="181" t="str">
        <f>Exclosure.data.RAW!AV276 &amp; ""</f>
        <v/>
      </c>
      <c r="AN276" s="181" t="str">
        <f>Exclosure.data.RAW!AW276 &amp; ""</f>
        <v/>
      </c>
      <c r="AO276" s="181" t="str">
        <f>Exclosure.data.RAW!AX276 &amp; ""</f>
        <v/>
      </c>
      <c r="AP276" s="181" t="str">
        <f>Exclosure.data.RAW!AY276 &amp; ""</f>
        <v/>
      </c>
      <c r="AQ276" s="181" t="str">
        <f>Exclosure.data.RAW!AZ276 &amp; ""</f>
        <v/>
      </c>
      <c r="AR276" s="181" t="str">
        <f>Exclosure.data.RAW!BA276 &amp; ""</f>
        <v/>
      </c>
      <c r="AS276" s="181" t="str">
        <f>Exclosure.data.RAW!BB276 &amp; ""</f>
        <v/>
      </c>
      <c r="AT276" s="181" t="str">
        <f>Exclosure.data.RAW!BC276 &amp; ""</f>
        <v/>
      </c>
      <c r="AU276" s="54" t="str">
        <f>Exclosure.data.RAW!BD276</f>
        <v/>
      </c>
      <c r="AV276" s="54" t="str">
        <f>Exclosure.data.RAW!BE276</f>
        <v/>
      </c>
      <c r="AW276" s="54" t="str">
        <f>Exclosure.data.RAW!BF276</f>
        <v/>
      </c>
      <c r="AX276" s="54" t="str">
        <f>Exclosure.data.RAW!BG276</f>
        <v/>
      </c>
    </row>
    <row r="277" spans="1:50" x14ac:dyDescent="0.25">
      <c r="A277" s="12" t="str">
        <f>Exclosure.data.RAW!A277</f>
        <v>WET_P_4_OP_H6</v>
      </c>
      <c r="B277" s="4" t="str">
        <f>Exclosure.data.RAW!B277</f>
        <v>WET_P_4_H6</v>
      </c>
      <c r="C277" s="4" t="str">
        <f>Exclosure.data.RAW!C277</f>
        <v>WET_P</v>
      </c>
      <c r="D277" s="4" t="str">
        <f>Exclosure.data.RAW!D277</f>
        <v>WET_P_4</v>
      </c>
      <c r="E277" s="4" t="str">
        <f>Exclosure.data.RAW!E277</f>
        <v>Mwantimba</v>
      </c>
      <c r="F277" s="12" t="str">
        <f>Exclosure.data.RAW!F277</f>
        <v>WET</v>
      </c>
      <c r="G277" s="12" t="str">
        <f>Exclosure.data.RAW!G277</f>
        <v>P</v>
      </c>
      <c r="H277" s="22">
        <f>Exclosure.data.RAW!H277</f>
        <v>4</v>
      </c>
      <c r="I277" s="12" t="str">
        <f>Exclosure.data.RAW!I277</f>
        <v>OP</v>
      </c>
      <c r="J277" s="12" t="str">
        <f>Exclosure.data.RAW!J277</f>
        <v>H6</v>
      </c>
      <c r="K277" s="21">
        <f>Exclosure.data.RAW!K277</f>
        <v>1020</v>
      </c>
      <c r="L277" s="75">
        <f>Exclosure.data.RAW!L277</f>
        <v>-2.3685700170000001</v>
      </c>
      <c r="M277" s="75">
        <f>Exclosure.data.RAW!M277</f>
        <v>34.062585980000001</v>
      </c>
      <c r="N277" s="19">
        <f>Exclosure.data.RAW!N277</f>
        <v>43082</v>
      </c>
      <c r="O277" s="19">
        <f>Exclosure.data.RAW!O277</f>
        <v>43168</v>
      </c>
      <c r="P277" s="22" t="str">
        <f>Exclosure.data.RAW!P277 &amp; ""</f>
        <v>86</v>
      </c>
      <c r="Q277" s="52" t="str">
        <f>Exclosure.data.RAW!Q277 &amp; ""</f>
        <v>297.545156165</v>
      </c>
      <c r="R277" s="52" t="str">
        <f>Exclosure.data.RAW!R277 &amp; ""</f>
        <v>2720.403505974</v>
      </c>
      <c r="S277" s="68" t="str">
        <f>Exclosure.data.RAW!S277</f>
        <v>Chr.ori</v>
      </c>
      <c r="T277" s="180" t="str">
        <f>Exclosure.data.RAW!T277 &amp; ""</f>
        <v>1.5</v>
      </c>
      <c r="U277" s="180" t="str">
        <f>Exclosure.data.RAW!U277 &amp; ""</f>
        <v>4.5</v>
      </c>
      <c r="V277" s="180" t="str">
        <f>Exclosure.data.RAW!V277 &amp; ""</f>
        <v>45</v>
      </c>
      <c r="W277" s="180" t="str">
        <f>Exclosure.data.RAW!W277 &amp; ""</f>
        <v>70</v>
      </c>
      <c r="X277" s="178" t="str">
        <f>Exclosure.data.RAW!Z277 &amp; ""</f>
        <v>1.5</v>
      </c>
      <c r="Y277" s="178" t="str">
        <f>Exclosure.data.RAW!AA277 &amp; ""</f>
        <v>4.63</v>
      </c>
      <c r="Z277" s="178" t="str">
        <f>Exclosure.data.RAW!AB277 &amp; ""</f>
        <v>57</v>
      </c>
      <c r="AA277" s="178" t="str">
        <f>Exclosure.data.RAW!AC277 &amp; ""</f>
        <v>80</v>
      </c>
      <c r="AB277" s="181" t="str">
        <f>Exclosure.data.RAW!AH277 &amp; ""</f>
        <v>23.49</v>
      </c>
      <c r="AC277" s="181" t="str">
        <f>Exclosure.data.RAW!AK277 &amp; ""</f>
        <v>52.37</v>
      </c>
      <c r="AD277" s="181">
        <f>Exclosure.data.RAW!BH277</f>
        <v>75.86</v>
      </c>
      <c r="AE277" s="181" t="str">
        <f>Exclosure.data.RAW!AN277 &amp; ""</f>
        <v/>
      </c>
      <c r="AF277" s="181" t="str">
        <f>Exclosure.data.RAW!AO277 &amp; ""</f>
        <v/>
      </c>
      <c r="AG277" s="181" t="str">
        <f>Exclosure.data.RAW!AP277 &amp; ""</f>
        <v/>
      </c>
      <c r="AH277" s="181" t="str">
        <f>Exclosure.data.RAW!AQ277 &amp; ""</f>
        <v/>
      </c>
      <c r="AI277" s="181" t="str">
        <f>Exclosure.data.RAW!AR277 &amp; ""</f>
        <v/>
      </c>
      <c r="AJ277" s="181" t="str">
        <f>Exclosure.data.RAW!AS277 &amp; ""</f>
        <v/>
      </c>
      <c r="AK277" s="181" t="str">
        <f>Exclosure.data.RAW!AT277 &amp; ""</f>
        <v/>
      </c>
      <c r="AL277" s="181" t="str">
        <f>Exclosure.data.RAW!AU277 &amp; ""</f>
        <v/>
      </c>
      <c r="AM277" s="181" t="str">
        <f>Exclosure.data.RAW!AV277 &amp; ""</f>
        <v/>
      </c>
      <c r="AN277" s="181" t="str">
        <f>Exclosure.data.RAW!AW277 &amp; ""</f>
        <v/>
      </c>
      <c r="AO277" s="181" t="str">
        <f>Exclosure.data.RAW!AX277 &amp; ""</f>
        <v/>
      </c>
      <c r="AP277" s="181" t="str">
        <f>Exclosure.data.RAW!AY277 &amp; ""</f>
        <v/>
      </c>
      <c r="AQ277" s="181" t="str">
        <f>Exclosure.data.RAW!AZ277 &amp; ""</f>
        <v/>
      </c>
      <c r="AR277" s="181" t="str">
        <f>Exclosure.data.RAW!BA277 &amp; ""</f>
        <v/>
      </c>
      <c r="AS277" s="181" t="str">
        <f>Exclosure.data.RAW!BB277 &amp; ""</f>
        <v/>
      </c>
      <c r="AT277" s="181" t="str">
        <f>Exclosure.data.RAW!BC277 &amp; ""</f>
        <v/>
      </c>
      <c r="AU277" s="54" t="str">
        <f>Exclosure.data.RAW!BD277</f>
        <v/>
      </c>
      <c r="AV277" s="54" t="str">
        <f>Exclosure.data.RAW!BE277</f>
        <v/>
      </c>
      <c r="AW277" s="54" t="str">
        <f>Exclosure.data.RAW!BF277</f>
        <v/>
      </c>
      <c r="AX277" s="54" t="str">
        <f>Exclosure.data.RAW!BG277</f>
        <v/>
      </c>
    </row>
    <row r="278" spans="1:50" x14ac:dyDescent="0.25">
      <c r="A278" s="12" t="str">
        <f>Exclosure.data.RAW!A278</f>
        <v>DRY_W_1_EX_H6</v>
      </c>
      <c r="B278" s="4" t="str">
        <f>Exclosure.data.RAW!B278</f>
        <v>DRY_W_1_H6</v>
      </c>
      <c r="C278" s="4" t="str">
        <f>Exclosure.data.RAW!C278</f>
        <v>DRY_W</v>
      </c>
      <c r="D278" s="4" t="str">
        <f>Exclosure.data.RAW!D278</f>
        <v>DRY_W_1</v>
      </c>
      <c r="E278" s="4" t="str">
        <f>Exclosure.data.RAW!E278</f>
        <v>Maswa</v>
      </c>
      <c r="F278" s="12" t="str">
        <f>Exclosure.data.RAW!F278</f>
        <v>DRY</v>
      </c>
      <c r="G278" s="12" t="str">
        <f>Exclosure.data.RAW!G278</f>
        <v>W</v>
      </c>
      <c r="H278" s="22">
        <f>Exclosure.data.RAW!H278</f>
        <v>1</v>
      </c>
      <c r="I278" s="12" t="str">
        <f>Exclosure.data.RAW!I278</f>
        <v>EX</v>
      </c>
      <c r="J278" s="12" t="str">
        <f>Exclosure.data.RAW!J278</f>
        <v>H6</v>
      </c>
      <c r="K278" s="21">
        <f>Exclosure.data.RAW!K278</f>
        <v>995</v>
      </c>
      <c r="L278" s="75">
        <f>Exclosure.data.RAW!L278</f>
        <v>-3.2993320000000002</v>
      </c>
      <c r="M278" s="75">
        <f>Exclosure.data.RAW!M278</f>
        <v>34.848457965999998</v>
      </c>
      <c r="N278" s="19">
        <f>Exclosure.data.RAW!N278</f>
        <v>43080</v>
      </c>
      <c r="O278" s="19">
        <f>Exclosure.data.RAW!O278</f>
        <v>43166</v>
      </c>
      <c r="P278" s="22" t="str">
        <f>Exclosure.data.RAW!P278 &amp; ""</f>
        <v>86</v>
      </c>
      <c r="Q278" s="52" t="str">
        <f>Exclosure.data.RAW!Q278 &amp; ""</f>
        <v>426.873348907</v>
      </c>
      <c r="R278" s="52" t="str">
        <f>Exclosure.data.RAW!R278 &amp; ""</f>
        <v>1773.239888271</v>
      </c>
      <c r="S278" s="68" t="str">
        <f>Exclosure.data.RAW!S278</f>
        <v>Cyn.dac</v>
      </c>
      <c r="T278" s="180" t="str">
        <f>Exclosure.data.RAW!T278 &amp; ""</f>
        <v>2.5</v>
      </c>
      <c r="U278" s="180" t="str">
        <f>Exclosure.data.RAW!U278 &amp; ""</f>
        <v>3.3</v>
      </c>
      <c r="V278" s="180" t="str">
        <f>Exclosure.data.RAW!V278 &amp; ""</f>
        <v>18</v>
      </c>
      <c r="W278" s="180" t="str">
        <f>Exclosure.data.RAW!W278 &amp; ""</f>
        <v>30</v>
      </c>
      <c r="X278" s="178" t="str">
        <f>Exclosure.data.RAW!Z278 &amp; ""</f>
        <v>2.5</v>
      </c>
      <c r="Y278" s="178" t="str">
        <f>Exclosure.data.RAW!AA278 &amp; ""</f>
        <v>11.25</v>
      </c>
      <c r="Z278" s="178" t="str">
        <f>Exclosure.data.RAW!AB278 &amp; ""</f>
        <v>13</v>
      </c>
      <c r="AA278" s="178" t="str">
        <f>Exclosure.data.RAW!AC278 &amp; ""</f>
        <v>50</v>
      </c>
      <c r="AB278" s="181" t="str">
        <f>Exclosure.data.RAW!AH278 &amp; ""</f>
        <v>6.53</v>
      </c>
      <c r="AC278" s="181" t="str">
        <f>Exclosure.data.RAW!AK278 &amp; ""</f>
        <v>33.59</v>
      </c>
      <c r="AD278" s="181">
        <f>Exclosure.data.RAW!BH278</f>
        <v>40.120000000000005</v>
      </c>
      <c r="AE278" s="181" t="str">
        <f>Exclosure.data.RAW!AN278 &amp; ""</f>
        <v>0.33</v>
      </c>
      <c r="AF278" s="181" t="str">
        <f>Exclosure.data.RAW!AO278 &amp; ""</f>
        <v/>
      </c>
      <c r="AG278" s="181" t="str">
        <f>Exclosure.data.RAW!AP278 &amp; ""</f>
        <v/>
      </c>
      <c r="AH278" s="181" t="str">
        <f>Exclosure.data.RAW!AQ278 &amp; ""</f>
        <v/>
      </c>
      <c r="AI278" s="181" t="str">
        <f>Exclosure.data.RAW!AR278 &amp; ""</f>
        <v>0.12</v>
      </c>
      <c r="AJ278" s="181" t="str">
        <f>Exclosure.data.RAW!AS278 &amp; ""</f>
        <v/>
      </c>
      <c r="AK278" s="181" t="str">
        <f>Exclosure.data.RAW!AT278 &amp; ""</f>
        <v/>
      </c>
      <c r="AL278" s="181" t="str">
        <f>Exclosure.data.RAW!AU278 &amp; ""</f>
        <v/>
      </c>
      <c r="AM278" s="181" t="str">
        <f>Exclosure.data.RAW!AV278 &amp; ""</f>
        <v/>
      </c>
      <c r="AN278" s="181" t="str">
        <f>Exclosure.data.RAW!AW278 &amp; ""</f>
        <v/>
      </c>
      <c r="AO278" s="181" t="str">
        <f>Exclosure.data.RAW!AX278 &amp; ""</f>
        <v/>
      </c>
      <c r="AP278" s="181" t="str">
        <f>Exclosure.data.RAW!AY278 &amp; ""</f>
        <v/>
      </c>
      <c r="AQ278" s="181" t="str">
        <f>Exclosure.data.RAW!AZ278 &amp; ""</f>
        <v/>
      </c>
      <c r="AR278" s="181" t="str">
        <f>Exclosure.data.RAW!BA278 &amp; ""</f>
        <v/>
      </c>
      <c r="AS278" s="181" t="str">
        <f>Exclosure.data.RAW!BB278 &amp; ""</f>
        <v/>
      </c>
      <c r="AT278" s="181" t="str">
        <f>Exclosure.data.RAW!BC278 &amp; ""</f>
        <v/>
      </c>
      <c r="AU278" s="54">
        <f>Exclosure.data.RAW!BD278</f>
        <v>0.33</v>
      </c>
      <c r="AV278" s="54">
        <f>Exclosure.data.RAW!BE278</f>
        <v>0.12</v>
      </c>
      <c r="AW278" s="54" t="str">
        <f>Exclosure.data.RAW!BF278</f>
        <v/>
      </c>
      <c r="AX278" s="54" t="str">
        <f>Exclosure.data.RAW!BG278</f>
        <v/>
      </c>
    </row>
    <row r="279" spans="1:50" x14ac:dyDescent="0.25">
      <c r="A279" s="12" t="str">
        <f>Exclosure.data.RAW!A279</f>
        <v>DRY_W_1_EX2_H6</v>
      </c>
      <c r="B279" s="4" t="str">
        <f>Exclosure.data.RAW!B279</f>
        <v>DRY_W_1_H6</v>
      </c>
      <c r="C279" s="4" t="str">
        <f>Exclosure.data.RAW!C279</f>
        <v>DRY_W</v>
      </c>
      <c r="D279" s="4" t="str">
        <f>Exclosure.data.RAW!D279</f>
        <v>DRY_W_1</v>
      </c>
      <c r="E279" s="4" t="str">
        <f>Exclosure.data.RAW!E279</f>
        <v>Maswa</v>
      </c>
      <c r="F279" s="12" t="str">
        <f>Exclosure.data.RAW!F279</f>
        <v>DRY</v>
      </c>
      <c r="G279" s="12" t="str">
        <f>Exclosure.data.RAW!G279</f>
        <v>W</v>
      </c>
      <c r="H279" s="22">
        <f>Exclosure.data.RAW!H279</f>
        <v>1</v>
      </c>
      <c r="I279" s="12" t="str">
        <f>Exclosure.data.RAW!I279</f>
        <v>EX2</v>
      </c>
      <c r="J279" s="12" t="str">
        <f>Exclosure.data.RAW!J279</f>
        <v>H6</v>
      </c>
      <c r="K279" s="21">
        <f>Exclosure.data.RAW!K279</f>
        <v>995</v>
      </c>
      <c r="L279" s="75">
        <f>Exclosure.data.RAW!L279</f>
        <v>-3.2993320000000002</v>
      </c>
      <c r="M279" s="75">
        <f>Exclosure.data.RAW!M279</f>
        <v>34.848457965999998</v>
      </c>
      <c r="N279" s="19">
        <f>Exclosure.data.RAW!N279</f>
        <v>43080</v>
      </c>
      <c r="O279" s="19">
        <f>Exclosure.data.RAW!O279</f>
        <v>43166</v>
      </c>
      <c r="P279" s="22" t="str">
        <f>Exclosure.data.RAW!P279 &amp; ""</f>
        <v>86</v>
      </c>
      <c r="Q279" s="52" t="str">
        <f>Exclosure.data.RAW!Q279 &amp; ""</f>
        <v>426.873348907</v>
      </c>
      <c r="R279" s="52" t="str">
        <f>Exclosure.data.RAW!R279 &amp; ""</f>
        <v>2200.113237178</v>
      </c>
      <c r="S279" s="68" t="str">
        <f>Exclosure.data.RAW!S279</f>
        <v>Cyn.dac</v>
      </c>
      <c r="T279" s="180" t="str">
        <f>Exclosure.data.RAW!T279 &amp; ""</f>
        <v>2.5</v>
      </c>
      <c r="U279" s="180" t="str">
        <f>Exclosure.data.RAW!U279 &amp; ""</f>
        <v>3.3</v>
      </c>
      <c r="V279" s="180" t="str">
        <f>Exclosure.data.RAW!V279 &amp; ""</f>
        <v>20</v>
      </c>
      <c r="W279" s="180" t="str">
        <f>Exclosure.data.RAW!W279 &amp; ""</f>
        <v>35</v>
      </c>
      <c r="X279" s="178" t="str">
        <f>Exclosure.data.RAW!Z279 &amp; ""</f>
        <v>3.5</v>
      </c>
      <c r="Y279" s="178" t="str">
        <f>Exclosure.data.RAW!AA279 &amp; ""</f>
        <v>20.25</v>
      </c>
      <c r="Z279" s="178" t="str">
        <f>Exclosure.data.RAW!AB279 &amp; ""</f>
        <v>30</v>
      </c>
      <c r="AA279" s="178" t="str">
        <f>Exclosure.data.RAW!AC279 &amp; ""</f>
        <v>75</v>
      </c>
      <c r="AB279" s="181" t="str">
        <f>Exclosure.data.RAW!AH279 &amp; ""</f>
        <v>47.08</v>
      </c>
      <c r="AC279" s="181" t="str">
        <f>Exclosure.data.RAW!AK279 &amp; ""</f>
        <v>44.5</v>
      </c>
      <c r="AD279" s="181">
        <f>Exclosure.data.RAW!BH279</f>
        <v>91.58</v>
      </c>
      <c r="AE279" s="181" t="str">
        <f>Exclosure.data.RAW!AN279 &amp; ""</f>
        <v>0.67</v>
      </c>
      <c r="AF279" s="181" t="str">
        <f>Exclosure.data.RAW!AO279 &amp; ""</f>
        <v/>
      </c>
      <c r="AG279" s="181" t="str">
        <f>Exclosure.data.RAW!AP279 &amp; ""</f>
        <v/>
      </c>
      <c r="AH279" s="181" t="str">
        <f>Exclosure.data.RAW!AQ279 &amp; ""</f>
        <v/>
      </c>
      <c r="AI279" s="181" t="str">
        <f>Exclosure.data.RAW!AR279 &amp; ""</f>
        <v>0.14</v>
      </c>
      <c r="AJ279" s="181" t="str">
        <f>Exclosure.data.RAW!AS279 &amp; ""</f>
        <v/>
      </c>
      <c r="AK279" s="181" t="str">
        <f>Exclosure.data.RAW!AT279 &amp; ""</f>
        <v/>
      </c>
      <c r="AL279" s="181" t="str">
        <f>Exclosure.data.RAW!AU279 &amp; ""</f>
        <v/>
      </c>
      <c r="AM279" s="181" t="str">
        <f>Exclosure.data.RAW!AV279 &amp; ""</f>
        <v>0.46</v>
      </c>
      <c r="AN279" s="181" t="str">
        <f>Exclosure.data.RAW!AW279 &amp; ""</f>
        <v/>
      </c>
      <c r="AO279" s="181" t="str">
        <f>Exclosure.data.RAW!AX279 &amp; ""</f>
        <v/>
      </c>
      <c r="AP279" s="181" t="str">
        <f>Exclosure.data.RAW!AY279 &amp; ""</f>
        <v/>
      </c>
      <c r="AQ279" s="181" t="str">
        <f>Exclosure.data.RAW!AZ279 &amp; ""</f>
        <v>0.16</v>
      </c>
      <c r="AR279" s="181" t="str">
        <f>Exclosure.data.RAW!BA279 &amp; ""</f>
        <v/>
      </c>
      <c r="AS279" s="181" t="str">
        <f>Exclosure.data.RAW!BB279 &amp; ""</f>
        <v/>
      </c>
      <c r="AT279" s="181" t="str">
        <f>Exclosure.data.RAW!BC279 &amp; ""</f>
        <v/>
      </c>
      <c r="AU279" s="54">
        <f>Exclosure.data.RAW!BD279</f>
        <v>0.67</v>
      </c>
      <c r="AV279" s="54">
        <f>Exclosure.data.RAW!BE279</f>
        <v>0.14000000000000001</v>
      </c>
      <c r="AW279" s="54">
        <f>Exclosure.data.RAW!BF279</f>
        <v>0.46</v>
      </c>
      <c r="AX279" s="54">
        <f>Exclosure.data.RAW!BG279</f>
        <v>0.16</v>
      </c>
    </row>
    <row r="280" spans="1:50" x14ac:dyDescent="0.25">
      <c r="A280" s="12" t="str">
        <f>Exclosure.data.RAW!A280</f>
        <v>DRY_W_1_OP_H6</v>
      </c>
      <c r="B280" s="4" t="str">
        <f>Exclosure.data.RAW!B280</f>
        <v>DRY_W_1_H6</v>
      </c>
      <c r="C280" s="4" t="str">
        <f>Exclosure.data.RAW!C280</f>
        <v>DRY_W</v>
      </c>
      <c r="D280" s="4" t="str">
        <f>Exclosure.data.RAW!D280</f>
        <v>DRY_W_1</v>
      </c>
      <c r="E280" s="4" t="str">
        <f>Exclosure.data.RAW!E280</f>
        <v>Maswa</v>
      </c>
      <c r="F280" s="12" t="str">
        <f>Exclosure.data.RAW!F280</f>
        <v>DRY</v>
      </c>
      <c r="G280" s="12" t="str">
        <f>Exclosure.data.RAW!G280</f>
        <v>W</v>
      </c>
      <c r="H280" s="22">
        <f>Exclosure.data.RAW!H280</f>
        <v>1</v>
      </c>
      <c r="I280" s="12" t="str">
        <f>Exclosure.data.RAW!I280</f>
        <v>OP</v>
      </c>
      <c r="J280" s="12" t="str">
        <f>Exclosure.data.RAW!J280</f>
        <v>H6</v>
      </c>
      <c r="K280" s="21">
        <f>Exclosure.data.RAW!K280</f>
        <v>995</v>
      </c>
      <c r="L280" s="75">
        <f>Exclosure.data.RAW!L280</f>
        <v>-3.2993320000000002</v>
      </c>
      <c r="M280" s="75">
        <f>Exclosure.data.RAW!M280</f>
        <v>34.848457965999998</v>
      </c>
      <c r="N280" s="19">
        <f>Exclosure.data.RAW!N280</f>
        <v>43080</v>
      </c>
      <c r="O280" s="19">
        <f>Exclosure.data.RAW!O280</f>
        <v>43166</v>
      </c>
      <c r="P280" s="22" t="str">
        <f>Exclosure.data.RAW!P280 &amp; ""</f>
        <v>86</v>
      </c>
      <c r="Q280" s="52" t="str">
        <f>Exclosure.data.RAW!Q280 &amp; ""</f>
        <v>426.873348907</v>
      </c>
      <c r="R280" s="52" t="str">
        <f>Exclosure.data.RAW!R280 &amp; ""</f>
        <v>2626.986586085</v>
      </c>
      <c r="S280" s="68" t="str">
        <f>Exclosure.data.RAW!S280</f>
        <v>Cyn.dac</v>
      </c>
      <c r="T280" s="180" t="str">
        <f>Exclosure.data.RAW!T280 &amp; ""</f>
        <v>1</v>
      </c>
      <c r="U280" s="180" t="str">
        <f>Exclosure.data.RAW!U280 &amp; ""</f>
        <v>2.1</v>
      </c>
      <c r="V280" s="180" t="str">
        <f>Exclosure.data.RAW!V280 &amp; ""</f>
        <v>20</v>
      </c>
      <c r="W280" s="180" t="str">
        <f>Exclosure.data.RAW!W280 &amp; ""</f>
        <v>30</v>
      </c>
      <c r="X280" s="178" t="str">
        <f>Exclosure.data.RAW!Z280 &amp; ""</f>
        <v>0.5</v>
      </c>
      <c r="Y280" s="178" t="str">
        <f>Exclosure.data.RAW!AA280 &amp; ""</f>
        <v>2</v>
      </c>
      <c r="Z280" s="178" t="str">
        <f>Exclosure.data.RAW!AB280 &amp; ""</f>
        <v>2</v>
      </c>
      <c r="AA280" s="178" t="str">
        <f>Exclosure.data.RAW!AC280 &amp; ""</f>
        <v>10</v>
      </c>
      <c r="AB280" s="181" t="str">
        <f>Exclosure.data.RAW!AH280 &amp; ""</f>
        <v>0.48</v>
      </c>
      <c r="AC280" s="181" t="str">
        <f>Exclosure.data.RAW!AK280 &amp; ""</f>
        <v>3.43</v>
      </c>
      <c r="AD280" s="181">
        <f>Exclosure.data.RAW!BH280</f>
        <v>3.91</v>
      </c>
      <c r="AE280" s="181" t="str">
        <f>Exclosure.data.RAW!AN280 &amp; ""</f>
        <v/>
      </c>
      <c r="AF280" s="181" t="str">
        <f>Exclosure.data.RAW!AO280 &amp; ""</f>
        <v/>
      </c>
      <c r="AG280" s="181" t="str">
        <f>Exclosure.data.RAW!AP280 &amp; ""</f>
        <v/>
      </c>
      <c r="AH280" s="181" t="str">
        <f>Exclosure.data.RAW!AQ280 &amp; ""</f>
        <v/>
      </c>
      <c r="AI280" s="181" t="str">
        <f>Exclosure.data.RAW!AR280 &amp; ""</f>
        <v/>
      </c>
      <c r="AJ280" s="181" t="str">
        <f>Exclosure.data.RAW!AS280 &amp; ""</f>
        <v/>
      </c>
      <c r="AK280" s="181" t="str">
        <f>Exclosure.data.RAW!AT280 &amp; ""</f>
        <v/>
      </c>
      <c r="AL280" s="181" t="str">
        <f>Exclosure.data.RAW!AU280 &amp; ""</f>
        <v/>
      </c>
      <c r="AM280" s="181" t="str">
        <f>Exclosure.data.RAW!AV280 &amp; ""</f>
        <v/>
      </c>
      <c r="AN280" s="181" t="str">
        <f>Exclosure.data.RAW!AW280 &amp; ""</f>
        <v/>
      </c>
      <c r="AO280" s="181" t="str">
        <f>Exclosure.data.RAW!AX280 &amp; ""</f>
        <v/>
      </c>
      <c r="AP280" s="181" t="str">
        <f>Exclosure.data.RAW!AY280 &amp; ""</f>
        <v/>
      </c>
      <c r="AQ280" s="181" t="str">
        <f>Exclosure.data.RAW!AZ280 &amp; ""</f>
        <v/>
      </c>
      <c r="AR280" s="181" t="str">
        <f>Exclosure.data.RAW!BA280 &amp; ""</f>
        <v/>
      </c>
      <c r="AS280" s="181" t="str">
        <f>Exclosure.data.RAW!BB280 &amp; ""</f>
        <v/>
      </c>
      <c r="AT280" s="181" t="str">
        <f>Exclosure.data.RAW!BC280 &amp; ""</f>
        <v/>
      </c>
      <c r="AU280" s="54" t="str">
        <f>Exclosure.data.RAW!BD280</f>
        <v/>
      </c>
      <c r="AV280" s="54" t="str">
        <f>Exclosure.data.RAW!BE280</f>
        <v/>
      </c>
      <c r="AW280" s="54" t="str">
        <f>Exclosure.data.RAW!BF280</f>
        <v/>
      </c>
      <c r="AX280" s="54" t="str">
        <f>Exclosure.data.RAW!BG280</f>
        <v/>
      </c>
    </row>
    <row r="281" spans="1:50" x14ac:dyDescent="0.25">
      <c r="A281" s="12" t="str">
        <f>Exclosure.data.RAW!A281</f>
        <v>DRY_W_2_EX_H6</v>
      </c>
      <c r="B281" s="4" t="str">
        <f>Exclosure.data.RAW!B281</f>
        <v>DRY_W_2_H6</v>
      </c>
      <c r="C281" s="4" t="str">
        <f>Exclosure.data.RAW!C281</f>
        <v>DRY_W</v>
      </c>
      <c r="D281" s="4" t="str">
        <f>Exclosure.data.RAW!D281</f>
        <v>DRY_W_2</v>
      </c>
      <c r="E281" s="4" t="str">
        <f>Exclosure.data.RAW!E281</f>
        <v>Maswa</v>
      </c>
      <c r="F281" s="12" t="str">
        <f>Exclosure.data.RAW!F281</f>
        <v>DRY</v>
      </c>
      <c r="G281" s="12" t="str">
        <f>Exclosure.data.RAW!G281</f>
        <v>W</v>
      </c>
      <c r="H281" s="22">
        <f>Exclosure.data.RAW!H281</f>
        <v>2</v>
      </c>
      <c r="I281" s="12" t="str">
        <f>Exclosure.data.RAW!I281</f>
        <v>EX</v>
      </c>
      <c r="J281" s="12" t="str">
        <f>Exclosure.data.RAW!J281</f>
        <v>H6</v>
      </c>
      <c r="K281" s="21">
        <f>Exclosure.data.RAW!K281</f>
        <v>980</v>
      </c>
      <c r="L281" s="75">
        <f>Exclosure.data.RAW!L281</f>
        <v>-3.3032679740000002</v>
      </c>
      <c r="M281" s="75">
        <f>Exclosure.data.RAW!M281</f>
        <v>34.847795963000003</v>
      </c>
      <c r="N281" s="19">
        <f>Exclosure.data.RAW!N281</f>
        <v>43080</v>
      </c>
      <c r="O281" s="19">
        <f>Exclosure.data.RAW!O281</f>
        <v>43166</v>
      </c>
      <c r="P281" s="22" t="str">
        <f>Exclosure.data.RAW!P281 &amp; ""</f>
        <v>86</v>
      </c>
      <c r="Q281" s="52" t="str">
        <f>Exclosure.data.RAW!Q281 &amp; ""</f>
        <v>426.873348907</v>
      </c>
      <c r="R281" s="52" t="str">
        <f>Exclosure.data.RAW!R281 &amp; ""</f>
        <v>1773.239888271</v>
      </c>
      <c r="S281" s="68" t="str">
        <f>Exclosure.data.RAW!S281</f>
        <v>Cyn.dac</v>
      </c>
      <c r="T281" s="180" t="str">
        <f>Exclosure.data.RAW!T281 &amp; ""</f>
        <v>1</v>
      </c>
      <c r="U281" s="180" t="str">
        <f>Exclosure.data.RAW!U281 &amp; ""</f>
        <v>2.7</v>
      </c>
      <c r="V281" s="180" t="str">
        <f>Exclosure.data.RAW!V281 &amp; ""</f>
        <v>15</v>
      </c>
      <c r="W281" s="180" t="str">
        <f>Exclosure.data.RAW!W281 &amp; ""</f>
        <v>30</v>
      </c>
      <c r="X281" s="178" t="str">
        <f>Exclosure.data.RAW!Z281 &amp; ""</f>
        <v>1.5</v>
      </c>
      <c r="Y281" s="178" t="str">
        <f>Exclosure.data.RAW!AA281 &amp; ""</f>
        <v>11.75</v>
      </c>
      <c r="Z281" s="178" t="str">
        <f>Exclosure.data.RAW!AB281 &amp; ""</f>
        <v>20</v>
      </c>
      <c r="AA281" s="178" t="str">
        <f>Exclosure.data.RAW!AC281 &amp; ""</f>
        <v>48</v>
      </c>
      <c r="AB281" s="181" t="str">
        <f>Exclosure.data.RAW!AH281 &amp; ""</f>
        <v>16.99</v>
      </c>
      <c r="AC281" s="181" t="str">
        <f>Exclosure.data.RAW!AK281 &amp; ""</f>
        <v>21.05</v>
      </c>
      <c r="AD281" s="181">
        <f>Exclosure.data.RAW!BH281</f>
        <v>38.04</v>
      </c>
      <c r="AE281" s="181" t="str">
        <f>Exclosure.data.RAW!AN281 &amp; ""</f>
        <v/>
      </c>
      <c r="AF281" s="181" t="str">
        <f>Exclosure.data.RAW!AO281 &amp; ""</f>
        <v/>
      </c>
      <c r="AG281" s="181" t="str">
        <f>Exclosure.data.RAW!AP281 &amp; ""</f>
        <v/>
      </c>
      <c r="AH281" s="181" t="str">
        <f>Exclosure.data.RAW!AQ281 &amp; ""</f>
        <v/>
      </c>
      <c r="AI281" s="181" t="str">
        <f>Exclosure.data.RAW!AR281 &amp; ""</f>
        <v/>
      </c>
      <c r="AJ281" s="181" t="str">
        <f>Exclosure.data.RAW!AS281 &amp; ""</f>
        <v/>
      </c>
      <c r="AK281" s="181" t="str">
        <f>Exclosure.data.RAW!AT281 &amp; ""</f>
        <v/>
      </c>
      <c r="AL281" s="181" t="str">
        <f>Exclosure.data.RAW!AU281 &amp; ""</f>
        <v/>
      </c>
      <c r="AM281" s="181" t="str">
        <f>Exclosure.data.RAW!AV281 &amp; ""</f>
        <v/>
      </c>
      <c r="AN281" s="181" t="str">
        <f>Exclosure.data.RAW!AW281 &amp; ""</f>
        <v/>
      </c>
      <c r="AO281" s="181" t="str">
        <f>Exclosure.data.RAW!AX281 &amp; ""</f>
        <v/>
      </c>
      <c r="AP281" s="181" t="str">
        <f>Exclosure.data.RAW!AY281 &amp; ""</f>
        <v/>
      </c>
      <c r="AQ281" s="181" t="str">
        <f>Exclosure.data.RAW!AZ281 &amp; ""</f>
        <v/>
      </c>
      <c r="AR281" s="181" t="str">
        <f>Exclosure.data.RAW!BA281 &amp; ""</f>
        <v/>
      </c>
      <c r="AS281" s="181" t="str">
        <f>Exclosure.data.RAW!BB281 &amp; ""</f>
        <v/>
      </c>
      <c r="AT281" s="181" t="str">
        <f>Exclosure.data.RAW!BC281 &amp; ""</f>
        <v/>
      </c>
      <c r="AU281" s="54" t="str">
        <f>Exclosure.data.RAW!BD281</f>
        <v/>
      </c>
      <c r="AV281" s="54" t="str">
        <f>Exclosure.data.RAW!BE281</f>
        <v/>
      </c>
      <c r="AW281" s="54" t="str">
        <f>Exclosure.data.RAW!BF281</f>
        <v/>
      </c>
      <c r="AX281" s="54" t="str">
        <f>Exclosure.data.RAW!BG281</f>
        <v/>
      </c>
    </row>
    <row r="282" spans="1:50" x14ac:dyDescent="0.25">
      <c r="A282" s="12" t="str">
        <f>Exclosure.data.RAW!A282</f>
        <v>DRY_W_2_EX2_H6</v>
      </c>
      <c r="B282" s="4" t="str">
        <f>Exclosure.data.RAW!B282</f>
        <v>DRY_W_2_H6</v>
      </c>
      <c r="C282" s="4" t="str">
        <f>Exclosure.data.RAW!C282</f>
        <v>DRY_W</v>
      </c>
      <c r="D282" s="4" t="str">
        <f>Exclosure.data.RAW!D282</f>
        <v>DRY_W_2</v>
      </c>
      <c r="E282" s="4" t="str">
        <f>Exclosure.data.RAW!E282</f>
        <v>Maswa</v>
      </c>
      <c r="F282" s="12" t="str">
        <f>Exclosure.data.RAW!F282</f>
        <v>DRY</v>
      </c>
      <c r="G282" s="12" t="str">
        <f>Exclosure.data.RAW!G282</f>
        <v>W</v>
      </c>
      <c r="H282" s="22">
        <f>Exclosure.data.RAW!H282</f>
        <v>2</v>
      </c>
      <c r="I282" s="12" t="str">
        <f>Exclosure.data.RAW!I282</f>
        <v>EX2</v>
      </c>
      <c r="J282" s="12" t="str">
        <f>Exclosure.data.RAW!J282</f>
        <v>H6</v>
      </c>
      <c r="K282" s="21">
        <f>Exclosure.data.RAW!K282</f>
        <v>980</v>
      </c>
      <c r="L282" s="75">
        <f>Exclosure.data.RAW!L282</f>
        <v>-3.3032679740000002</v>
      </c>
      <c r="M282" s="75">
        <f>Exclosure.data.RAW!M282</f>
        <v>34.847795963000003</v>
      </c>
      <c r="N282" s="19">
        <f>Exclosure.data.RAW!N282</f>
        <v>43080</v>
      </c>
      <c r="O282" s="19">
        <f>Exclosure.data.RAW!O282</f>
        <v>43166</v>
      </c>
      <c r="P282" s="22" t="str">
        <f>Exclosure.data.RAW!P282 &amp; ""</f>
        <v>86</v>
      </c>
      <c r="Q282" s="52" t="str">
        <f>Exclosure.data.RAW!Q282 &amp; ""</f>
        <v>426.873348907</v>
      </c>
      <c r="R282" s="52" t="str">
        <f>Exclosure.data.RAW!R282 &amp; ""</f>
        <v>2200.113237178</v>
      </c>
      <c r="S282" s="68" t="str">
        <f>Exclosure.data.RAW!S282</f>
        <v>Cyn.dac</v>
      </c>
      <c r="T282" s="180" t="str">
        <f>Exclosure.data.RAW!T282 &amp; ""</f>
        <v>1</v>
      </c>
      <c r="U282" s="180" t="str">
        <f>Exclosure.data.RAW!U282 &amp; ""</f>
        <v>1.6</v>
      </c>
      <c r="V282" s="180" t="str">
        <f>Exclosure.data.RAW!V282 &amp; ""</f>
        <v>10</v>
      </c>
      <c r="W282" s="180" t="str">
        <f>Exclosure.data.RAW!W282 &amp; ""</f>
        <v>15</v>
      </c>
      <c r="X282" s="178" t="str">
        <f>Exclosure.data.RAW!Z282 &amp; ""</f>
        <v>2</v>
      </c>
      <c r="Y282" s="178" t="str">
        <f>Exclosure.data.RAW!AA282 &amp; ""</f>
        <v>5.75</v>
      </c>
      <c r="Z282" s="178" t="str">
        <f>Exclosure.data.RAW!AB282 &amp; ""</f>
        <v>10</v>
      </c>
      <c r="AA282" s="178" t="str">
        <f>Exclosure.data.RAW!AC282 &amp; ""</f>
        <v>41</v>
      </c>
      <c r="AB282" s="181" t="str">
        <f>Exclosure.data.RAW!AH282 &amp; ""</f>
        <v>8.75</v>
      </c>
      <c r="AC282" s="181" t="str">
        <f>Exclosure.data.RAW!AK282 &amp; ""</f>
        <v>28.29</v>
      </c>
      <c r="AD282" s="181">
        <f>Exclosure.data.RAW!BH282</f>
        <v>37.04</v>
      </c>
      <c r="AE282" s="181" t="str">
        <f>Exclosure.data.RAW!AN282 &amp; ""</f>
        <v/>
      </c>
      <c r="AF282" s="181" t="str">
        <f>Exclosure.data.RAW!AO282 &amp; ""</f>
        <v/>
      </c>
      <c r="AG282" s="181" t="str">
        <f>Exclosure.data.RAW!AP282 &amp; ""</f>
        <v/>
      </c>
      <c r="AH282" s="181" t="str">
        <f>Exclosure.data.RAW!AQ282 &amp; ""</f>
        <v/>
      </c>
      <c r="AI282" s="181" t="str">
        <f>Exclosure.data.RAW!AR282 &amp; ""</f>
        <v/>
      </c>
      <c r="AJ282" s="181" t="str">
        <f>Exclosure.data.RAW!AS282 &amp; ""</f>
        <v/>
      </c>
      <c r="AK282" s="181" t="str">
        <f>Exclosure.data.RAW!AT282 &amp; ""</f>
        <v/>
      </c>
      <c r="AL282" s="181" t="str">
        <f>Exclosure.data.RAW!AU282 &amp; ""</f>
        <v/>
      </c>
      <c r="AM282" s="181" t="str">
        <f>Exclosure.data.RAW!AV282 &amp; ""</f>
        <v/>
      </c>
      <c r="AN282" s="181" t="str">
        <f>Exclosure.data.RAW!AW282 &amp; ""</f>
        <v/>
      </c>
      <c r="AO282" s="181" t="str">
        <f>Exclosure.data.RAW!AX282 &amp; ""</f>
        <v/>
      </c>
      <c r="AP282" s="181" t="str">
        <f>Exclosure.data.RAW!AY282 &amp; ""</f>
        <v/>
      </c>
      <c r="AQ282" s="181" t="str">
        <f>Exclosure.data.RAW!AZ282 &amp; ""</f>
        <v/>
      </c>
      <c r="AR282" s="181" t="str">
        <f>Exclosure.data.RAW!BA282 &amp; ""</f>
        <v/>
      </c>
      <c r="AS282" s="181" t="str">
        <f>Exclosure.data.RAW!BB282 &amp; ""</f>
        <v/>
      </c>
      <c r="AT282" s="181" t="str">
        <f>Exclosure.data.RAW!BC282 &amp; ""</f>
        <v/>
      </c>
      <c r="AU282" s="54" t="str">
        <f>Exclosure.data.RAW!BD282</f>
        <v/>
      </c>
      <c r="AV282" s="54" t="str">
        <f>Exclosure.data.RAW!BE282</f>
        <v/>
      </c>
      <c r="AW282" s="54" t="str">
        <f>Exclosure.data.RAW!BF282</f>
        <v/>
      </c>
      <c r="AX282" s="54" t="str">
        <f>Exclosure.data.RAW!BG282</f>
        <v/>
      </c>
    </row>
    <row r="283" spans="1:50" x14ac:dyDescent="0.25">
      <c r="A283" s="12" t="str">
        <f>Exclosure.data.RAW!A283</f>
        <v>DRY_W_2_OP_H6</v>
      </c>
      <c r="B283" s="4" t="str">
        <f>Exclosure.data.RAW!B283</f>
        <v>DRY_W_2_H6</v>
      </c>
      <c r="C283" s="4" t="str">
        <f>Exclosure.data.RAW!C283</f>
        <v>DRY_W</v>
      </c>
      <c r="D283" s="12" t="str">
        <f>Exclosure.data.RAW!D283</f>
        <v>DRY_W_2</v>
      </c>
      <c r="E283" s="4" t="str">
        <f>Exclosure.data.RAW!E283</f>
        <v>Maswa</v>
      </c>
      <c r="F283" s="12" t="str">
        <f>Exclosure.data.RAW!F283</f>
        <v>DRY</v>
      </c>
      <c r="G283" s="12" t="str">
        <f>Exclosure.data.RAW!G283</f>
        <v>W</v>
      </c>
      <c r="H283" s="22">
        <f>Exclosure.data.RAW!H283</f>
        <v>2</v>
      </c>
      <c r="I283" s="12" t="str">
        <f>Exclosure.data.RAW!I283</f>
        <v>OP</v>
      </c>
      <c r="J283" s="12" t="str">
        <f>Exclosure.data.RAW!J283</f>
        <v>H6</v>
      </c>
      <c r="K283" s="22">
        <f>Exclosure.data.RAW!K283</f>
        <v>980</v>
      </c>
      <c r="L283" s="75">
        <f>Exclosure.data.RAW!L283</f>
        <v>-3.3032679740000002</v>
      </c>
      <c r="M283" s="75">
        <f>Exclosure.data.RAW!M283</f>
        <v>34.847795963000003</v>
      </c>
      <c r="N283" s="19">
        <f>Exclosure.data.RAW!N283</f>
        <v>43080</v>
      </c>
      <c r="O283" s="19">
        <f>Exclosure.data.RAW!O283</f>
        <v>43166</v>
      </c>
      <c r="P283" s="22" t="str">
        <f>Exclosure.data.RAW!P283 &amp; ""</f>
        <v>86</v>
      </c>
      <c r="Q283" s="52" t="str">
        <f>Exclosure.data.RAW!Q283 &amp; ""</f>
        <v>426.873348907</v>
      </c>
      <c r="R283" s="52" t="str">
        <f>Exclosure.data.RAW!R283 &amp; ""</f>
        <v>2626.986586085</v>
      </c>
      <c r="S283" s="68" t="str">
        <f>Exclosure.data.RAW!S283</f>
        <v>Cyn.dac</v>
      </c>
      <c r="T283" s="180" t="str">
        <f>Exclosure.data.RAW!T283 &amp; ""</f>
        <v>1.5</v>
      </c>
      <c r="U283" s="180" t="str">
        <f>Exclosure.data.RAW!U283 &amp; ""</f>
        <v>2.3</v>
      </c>
      <c r="V283" s="180" t="str">
        <f>Exclosure.data.RAW!V283 &amp; ""</f>
        <v>15</v>
      </c>
      <c r="W283" s="180" t="str">
        <f>Exclosure.data.RAW!W283 &amp; ""</f>
        <v>30</v>
      </c>
      <c r="X283" s="178" t="str">
        <f>Exclosure.data.RAW!Z283 &amp; ""</f>
        <v>1</v>
      </c>
      <c r="Y283" s="178" t="str">
        <f>Exclosure.data.RAW!AA283 &amp; ""</f>
        <v>2.25</v>
      </c>
      <c r="Z283" s="178" t="str">
        <f>Exclosure.data.RAW!AB283 &amp; ""</f>
        <v>8</v>
      </c>
      <c r="AA283" s="178" t="str">
        <f>Exclosure.data.RAW!AC283 &amp; ""</f>
        <v>20</v>
      </c>
      <c r="AB283" s="181" t="str">
        <f>Exclosure.data.RAW!AH283 &amp; ""</f>
        <v>6.24</v>
      </c>
      <c r="AC283" s="181" t="str">
        <f>Exclosure.data.RAW!AK283 &amp; ""</f>
        <v>3.24</v>
      </c>
      <c r="AD283" s="181">
        <f>Exclosure.data.RAW!BH283</f>
        <v>9.48</v>
      </c>
      <c r="AE283" s="181" t="str">
        <f>Exclosure.data.RAW!AN283 &amp; ""</f>
        <v/>
      </c>
      <c r="AF283" s="181" t="str">
        <f>Exclosure.data.RAW!AO283 &amp; ""</f>
        <v/>
      </c>
      <c r="AG283" s="181" t="str">
        <f>Exclosure.data.RAW!AP283 &amp; ""</f>
        <v/>
      </c>
      <c r="AH283" s="181" t="str">
        <f>Exclosure.data.RAW!AQ283 &amp; ""</f>
        <v/>
      </c>
      <c r="AI283" s="181" t="str">
        <f>Exclosure.data.RAW!AR283 &amp; ""</f>
        <v/>
      </c>
      <c r="AJ283" s="181" t="str">
        <f>Exclosure.data.RAW!AS283 &amp; ""</f>
        <v/>
      </c>
      <c r="AK283" s="181" t="str">
        <f>Exclosure.data.RAW!AT283 &amp; ""</f>
        <v/>
      </c>
      <c r="AL283" s="181" t="str">
        <f>Exclosure.data.RAW!AU283 &amp; ""</f>
        <v/>
      </c>
      <c r="AM283" s="181" t="str">
        <f>Exclosure.data.RAW!AV283 &amp; ""</f>
        <v/>
      </c>
      <c r="AN283" s="181" t="str">
        <f>Exclosure.data.RAW!AW283 &amp; ""</f>
        <v/>
      </c>
      <c r="AO283" s="181" t="str">
        <f>Exclosure.data.RAW!AX283 &amp; ""</f>
        <v/>
      </c>
      <c r="AP283" s="181" t="str">
        <f>Exclosure.data.RAW!AY283 &amp; ""</f>
        <v/>
      </c>
      <c r="AQ283" s="181" t="str">
        <f>Exclosure.data.RAW!AZ283 &amp; ""</f>
        <v/>
      </c>
      <c r="AR283" s="181" t="str">
        <f>Exclosure.data.RAW!BA283 &amp; ""</f>
        <v/>
      </c>
      <c r="AS283" s="181" t="str">
        <f>Exclosure.data.RAW!BB283 &amp; ""</f>
        <v/>
      </c>
      <c r="AT283" s="181" t="str">
        <f>Exclosure.data.RAW!BC283 &amp; ""</f>
        <v/>
      </c>
      <c r="AU283" s="54" t="str">
        <f>Exclosure.data.RAW!BD283</f>
        <v/>
      </c>
      <c r="AV283" s="54" t="str">
        <f>Exclosure.data.RAW!BE283</f>
        <v/>
      </c>
      <c r="AW283" s="54" t="str">
        <f>Exclosure.data.RAW!BF283</f>
        <v/>
      </c>
      <c r="AX283" s="54" t="str">
        <f>Exclosure.data.RAW!BG283</f>
        <v/>
      </c>
    </row>
    <row r="284" spans="1:50" x14ac:dyDescent="0.25">
      <c r="A284" s="12" t="str">
        <f>Exclosure.data.RAW!A284</f>
        <v>DRY_W_3_EX_H6</v>
      </c>
      <c r="B284" s="4" t="str">
        <f>Exclosure.data.RAW!B284</f>
        <v>DRY_W_3_H6</v>
      </c>
      <c r="C284" s="4" t="str">
        <f>Exclosure.data.RAW!C284</f>
        <v>DRY_W</v>
      </c>
      <c r="D284" s="4" t="str">
        <f>Exclosure.data.RAW!D284</f>
        <v>DRY_W_3</v>
      </c>
      <c r="E284" s="4" t="str">
        <f>Exclosure.data.RAW!E284</f>
        <v>Maswa</v>
      </c>
      <c r="F284" s="12" t="str">
        <f>Exclosure.data.RAW!F284</f>
        <v>DRY</v>
      </c>
      <c r="G284" s="12" t="str">
        <f>Exclosure.data.RAW!G284</f>
        <v>W</v>
      </c>
      <c r="H284" s="22">
        <f>Exclosure.data.RAW!H284</f>
        <v>3</v>
      </c>
      <c r="I284" s="12" t="str">
        <f>Exclosure.data.RAW!I284</f>
        <v>EX</v>
      </c>
      <c r="J284" s="12" t="str">
        <f>Exclosure.data.RAW!J284</f>
        <v>H6</v>
      </c>
      <c r="K284" s="21">
        <f>Exclosure.data.RAW!K284</f>
        <v>998</v>
      </c>
      <c r="L284" s="75">
        <f>Exclosure.data.RAW!L284</f>
        <v>-3.295644969</v>
      </c>
      <c r="M284" s="75">
        <f>Exclosure.data.RAW!M284</f>
        <v>34.852435010999997</v>
      </c>
      <c r="N284" s="19">
        <f>Exclosure.data.RAW!N284</f>
        <v>43080</v>
      </c>
      <c r="O284" s="19">
        <f>Exclosure.data.RAW!O284</f>
        <v>43166</v>
      </c>
      <c r="P284" s="22" t="str">
        <f>Exclosure.data.RAW!P284 &amp; ""</f>
        <v>86</v>
      </c>
      <c r="Q284" s="52" t="str">
        <f>Exclosure.data.RAW!Q284 &amp; ""</f>
        <v>426.873348907</v>
      </c>
      <c r="R284" s="52" t="str">
        <f>Exclosure.data.RAW!R284 &amp; ""</f>
        <v>1771.202432952</v>
      </c>
      <c r="S284" s="68" t="str">
        <f>Exclosure.data.RAW!S284</f>
        <v>Cyn.dac</v>
      </c>
      <c r="T284" s="180" t="str">
        <f>Exclosure.data.RAW!T284 &amp; ""</f>
        <v>2.4</v>
      </c>
      <c r="U284" s="180" t="str">
        <f>Exclosure.data.RAW!U284 &amp; ""</f>
        <v>2.2</v>
      </c>
      <c r="V284" s="180" t="str">
        <f>Exclosure.data.RAW!V284 &amp; ""</f>
        <v>12</v>
      </c>
      <c r="W284" s="180" t="str">
        <f>Exclosure.data.RAW!W284 &amp; ""</f>
        <v>30</v>
      </c>
      <c r="X284" s="178" t="str">
        <f>Exclosure.data.RAW!Z284 &amp; ""</f>
        <v>3</v>
      </c>
      <c r="Y284" s="178" t="str">
        <f>Exclosure.data.RAW!AA284 &amp; ""</f>
        <v>5</v>
      </c>
      <c r="Z284" s="178" t="str">
        <f>Exclosure.data.RAW!AB284 &amp; ""</f>
        <v>10</v>
      </c>
      <c r="AA284" s="178" t="str">
        <f>Exclosure.data.RAW!AC284 &amp; ""</f>
        <v>55</v>
      </c>
      <c r="AB284" s="181" t="str">
        <f>Exclosure.data.RAW!AH284 &amp; ""</f>
        <v>2.64</v>
      </c>
      <c r="AC284" s="181" t="str">
        <f>Exclosure.data.RAW!AK284 &amp; ""</f>
        <v>11.69</v>
      </c>
      <c r="AD284" s="181">
        <f>Exclosure.data.RAW!BH284</f>
        <v>14.33</v>
      </c>
      <c r="AE284" s="181" t="str">
        <f>Exclosure.data.RAW!AN284 &amp; ""</f>
        <v/>
      </c>
      <c r="AF284" s="181" t="str">
        <f>Exclosure.data.RAW!AO284 &amp; ""</f>
        <v/>
      </c>
      <c r="AG284" s="181" t="str">
        <f>Exclosure.data.RAW!AP284 &amp; ""</f>
        <v/>
      </c>
      <c r="AH284" s="181" t="str">
        <f>Exclosure.data.RAW!AQ284 &amp; ""</f>
        <v/>
      </c>
      <c r="AI284" s="181" t="str">
        <f>Exclosure.data.RAW!AR284 &amp; ""</f>
        <v/>
      </c>
      <c r="AJ284" s="181" t="str">
        <f>Exclosure.data.RAW!AS284 &amp; ""</f>
        <v/>
      </c>
      <c r="AK284" s="181" t="str">
        <f>Exclosure.data.RAW!AT284 &amp; ""</f>
        <v/>
      </c>
      <c r="AL284" s="181" t="str">
        <f>Exclosure.data.RAW!AU284 &amp; ""</f>
        <v/>
      </c>
      <c r="AM284" s="181" t="str">
        <f>Exclosure.data.RAW!AV284 &amp; ""</f>
        <v/>
      </c>
      <c r="AN284" s="181" t="str">
        <f>Exclosure.data.RAW!AW284 &amp; ""</f>
        <v/>
      </c>
      <c r="AO284" s="181" t="str">
        <f>Exclosure.data.RAW!AX284 &amp; ""</f>
        <v/>
      </c>
      <c r="AP284" s="181" t="str">
        <f>Exclosure.data.RAW!AY284 &amp; ""</f>
        <v/>
      </c>
      <c r="AQ284" s="181" t="str">
        <f>Exclosure.data.RAW!AZ284 &amp; ""</f>
        <v/>
      </c>
      <c r="AR284" s="181" t="str">
        <f>Exclosure.data.RAW!BA284 &amp; ""</f>
        <v/>
      </c>
      <c r="AS284" s="181" t="str">
        <f>Exclosure.data.RAW!BB284 &amp; ""</f>
        <v/>
      </c>
      <c r="AT284" s="181" t="str">
        <f>Exclosure.data.RAW!BC284 &amp; ""</f>
        <v/>
      </c>
      <c r="AU284" s="54" t="str">
        <f>Exclosure.data.RAW!BD284</f>
        <v/>
      </c>
      <c r="AV284" s="54" t="str">
        <f>Exclosure.data.RAW!BE284</f>
        <v/>
      </c>
      <c r="AW284" s="54" t="str">
        <f>Exclosure.data.RAW!BF284</f>
        <v/>
      </c>
      <c r="AX284" s="54" t="str">
        <f>Exclosure.data.RAW!BG284</f>
        <v/>
      </c>
    </row>
    <row r="285" spans="1:50" x14ac:dyDescent="0.25">
      <c r="A285" s="12" t="str">
        <f>Exclosure.data.RAW!A285</f>
        <v>DRY_W_3_EX2_H6</v>
      </c>
      <c r="B285" s="4" t="str">
        <f>Exclosure.data.RAW!B285</f>
        <v>DRY_W_3_H6</v>
      </c>
      <c r="C285" s="4" t="str">
        <f>Exclosure.data.RAW!C285</f>
        <v>DRY_W</v>
      </c>
      <c r="D285" s="4" t="str">
        <f>Exclosure.data.RAW!D285</f>
        <v>DRY_W_3</v>
      </c>
      <c r="E285" s="4" t="str">
        <f>Exclosure.data.RAW!E285</f>
        <v>Maswa</v>
      </c>
      <c r="F285" s="12" t="str">
        <f>Exclosure.data.RAW!F285</f>
        <v>DRY</v>
      </c>
      <c r="G285" s="12" t="str">
        <f>Exclosure.data.RAW!G285</f>
        <v>W</v>
      </c>
      <c r="H285" s="22">
        <f>Exclosure.data.RAW!H285</f>
        <v>3</v>
      </c>
      <c r="I285" s="12" t="str">
        <f>Exclosure.data.RAW!I285</f>
        <v>EX2</v>
      </c>
      <c r="J285" s="12" t="str">
        <f>Exclosure.data.RAW!J285</f>
        <v>H6</v>
      </c>
      <c r="K285" s="21">
        <f>Exclosure.data.RAW!K285</f>
        <v>998</v>
      </c>
      <c r="L285" s="75">
        <f>Exclosure.data.RAW!L285</f>
        <v>-3.295644969</v>
      </c>
      <c r="M285" s="75">
        <f>Exclosure.data.RAW!M285</f>
        <v>34.852435010999997</v>
      </c>
      <c r="N285" s="19">
        <f>Exclosure.data.RAW!N285</f>
        <v>43080</v>
      </c>
      <c r="O285" s="19">
        <f>Exclosure.data.RAW!O285</f>
        <v>43166</v>
      </c>
      <c r="P285" s="22" t="str">
        <f>Exclosure.data.RAW!P285 &amp; ""</f>
        <v>86</v>
      </c>
      <c r="Q285" s="52" t="str">
        <f>Exclosure.data.RAW!Q285 &amp; ""</f>
        <v>426.873348907</v>
      </c>
      <c r="R285" s="52" t="str">
        <f>Exclosure.data.RAW!R285 &amp; ""</f>
        <v>2198.075781859</v>
      </c>
      <c r="S285" s="68" t="str">
        <f>Exclosure.data.RAW!S285</f>
        <v>Cyn.dac</v>
      </c>
      <c r="T285" s="180" t="str">
        <f>Exclosure.data.RAW!T285 &amp; ""</f>
        <v>2.5</v>
      </c>
      <c r="U285" s="180" t="str">
        <f>Exclosure.data.RAW!U285 &amp; ""</f>
        <v>2.1</v>
      </c>
      <c r="V285" s="180" t="str">
        <f>Exclosure.data.RAW!V285 &amp; ""</f>
        <v>6</v>
      </c>
      <c r="W285" s="180" t="str">
        <f>Exclosure.data.RAW!W285 &amp; ""</f>
        <v>30</v>
      </c>
      <c r="X285" s="178" t="str">
        <f>Exclosure.data.RAW!Z285 &amp; ""</f>
        <v>2.5</v>
      </c>
      <c r="Y285" s="178" t="str">
        <f>Exclosure.data.RAW!AA285 &amp; ""</f>
        <v>4.13</v>
      </c>
      <c r="Z285" s="178" t="str">
        <f>Exclosure.data.RAW!AB285 &amp; ""</f>
        <v>25</v>
      </c>
      <c r="AA285" s="178" t="str">
        <f>Exclosure.data.RAW!AC285 &amp; ""</f>
        <v>55</v>
      </c>
      <c r="AB285" s="181" t="str">
        <f>Exclosure.data.RAW!AH285 &amp; ""</f>
        <v>12.7</v>
      </c>
      <c r="AC285" s="181" t="str">
        <f>Exclosure.data.RAW!AK285 &amp; ""</f>
        <v>5.89</v>
      </c>
      <c r="AD285" s="181">
        <f>Exclosure.data.RAW!BH285</f>
        <v>18.59</v>
      </c>
      <c r="AE285" s="181" t="str">
        <f>Exclosure.data.RAW!AN285 &amp; ""</f>
        <v/>
      </c>
      <c r="AF285" s="181" t="str">
        <f>Exclosure.data.RAW!AO285 &amp; ""</f>
        <v/>
      </c>
      <c r="AG285" s="181" t="str">
        <f>Exclosure.data.RAW!AP285 &amp; ""</f>
        <v/>
      </c>
      <c r="AH285" s="181" t="str">
        <f>Exclosure.data.RAW!AQ285 &amp; ""</f>
        <v/>
      </c>
      <c r="AI285" s="181" t="str">
        <f>Exclosure.data.RAW!AR285 &amp; ""</f>
        <v/>
      </c>
      <c r="AJ285" s="181" t="str">
        <f>Exclosure.data.RAW!AS285 &amp; ""</f>
        <v/>
      </c>
      <c r="AK285" s="181" t="str">
        <f>Exclosure.data.RAW!AT285 &amp; ""</f>
        <v/>
      </c>
      <c r="AL285" s="181" t="str">
        <f>Exclosure.data.RAW!AU285 &amp; ""</f>
        <v/>
      </c>
      <c r="AM285" s="181" t="str">
        <f>Exclosure.data.RAW!AV285 &amp; ""</f>
        <v/>
      </c>
      <c r="AN285" s="181" t="str">
        <f>Exclosure.data.RAW!AW285 &amp; ""</f>
        <v/>
      </c>
      <c r="AO285" s="181" t="str">
        <f>Exclosure.data.RAW!AX285 &amp; ""</f>
        <v/>
      </c>
      <c r="AP285" s="181" t="str">
        <f>Exclosure.data.RAW!AY285 &amp; ""</f>
        <v/>
      </c>
      <c r="AQ285" s="181" t="str">
        <f>Exclosure.data.RAW!AZ285 &amp; ""</f>
        <v/>
      </c>
      <c r="AR285" s="181" t="str">
        <f>Exclosure.data.RAW!BA285 &amp; ""</f>
        <v/>
      </c>
      <c r="AS285" s="181" t="str">
        <f>Exclosure.data.RAW!BB285 &amp; ""</f>
        <v/>
      </c>
      <c r="AT285" s="181" t="str">
        <f>Exclosure.data.RAW!BC285 &amp; ""</f>
        <v/>
      </c>
      <c r="AU285" s="54" t="str">
        <f>Exclosure.data.RAW!BD285</f>
        <v/>
      </c>
      <c r="AV285" s="54" t="str">
        <f>Exclosure.data.RAW!BE285</f>
        <v/>
      </c>
      <c r="AW285" s="54" t="str">
        <f>Exclosure.data.RAW!BF285</f>
        <v/>
      </c>
      <c r="AX285" s="54" t="str">
        <f>Exclosure.data.RAW!BG285</f>
        <v/>
      </c>
    </row>
    <row r="286" spans="1:50" x14ac:dyDescent="0.25">
      <c r="A286" s="12" t="str">
        <f>Exclosure.data.RAW!A286</f>
        <v>DRY_W_3_OP_H6</v>
      </c>
      <c r="B286" s="4" t="str">
        <f>Exclosure.data.RAW!B286</f>
        <v>DRY_W_3_H6</v>
      </c>
      <c r="C286" s="4" t="str">
        <f>Exclosure.data.RAW!C286</f>
        <v>DRY_W</v>
      </c>
      <c r="D286" s="4" t="str">
        <f>Exclosure.data.RAW!D286</f>
        <v>DRY_W_3</v>
      </c>
      <c r="E286" s="4" t="str">
        <f>Exclosure.data.RAW!E286</f>
        <v>Maswa</v>
      </c>
      <c r="F286" s="12" t="str">
        <f>Exclosure.data.RAW!F286</f>
        <v>DRY</v>
      </c>
      <c r="G286" s="12" t="str">
        <f>Exclosure.data.RAW!G286</f>
        <v>W</v>
      </c>
      <c r="H286" s="22">
        <f>Exclosure.data.RAW!H286</f>
        <v>3</v>
      </c>
      <c r="I286" s="12" t="str">
        <f>Exclosure.data.RAW!I286</f>
        <v>OP</v>
      </c>
      <c r="J286" s="12" t="str">
        <f>Exclosure.data.RAW!J286</f>
        <v>H6</v>
      </c>
      <c r="K286" s="21">
        <f>Exclosure.data.RAW!K286</f>
        <v>998</v>
      </c>
      <c r="L286" s="75">
        <f>Exclosure.data.RAW!L286</f>
        <v>-3.295644969</v>
      </c>
      <c r="M286" s="75">
        <f>Exclosure.data.RAW!M286</f>
        <v>34.852435010999997</v>
      </c>
      <c r="N286" s="19">
        <f>Exclosure.data.RAW!N286</f>
        <v>43080</v>
      </c>
      <c r="O286" s="19">
        <f>Exclosure.data.RAW!O286</f>
        <v>43166</v>
      </c>
      <c r="P286" s="22" t="str">
        <f>Exclosure.data.RAW!P286 &amp; ""</f>
        <v>86</v>
      </c>
      <c r="Q286" s="52" t="str">
        <f>Exclosure.data.RAW!Q286 &amp; ""</f>
        <v>426.873348907</v>
      </c>
      <c r="R286" s="52" t="str">
        <f>Exclosure.data.RAW!R286 &amp; ""</f>
        <v>2624.949130766</v>
      </c>
      <c r="S286" s="68" t="str">
        <f>Exclosure.data.RAW!S286</f>
        <v>Cyn.dac</v>
      </c>
      <c r="T286" s="180" t="str">
        <f>Exclosure.data.RAW!T286 &amp; ""</f>
        <v>2</v>
      </c>
      <c r="U286" s="180" t="str">
        <f>Exclosure.data.RAW!U286 &amp; ""</f>
        <v>0.9</v>
      </c>
      <c r="V286" s="180" t="str">
        <f>Exclosure.data.RAW!V286 &amp; ""</f>
        <v>8</v>
      </c>
      <c r="W286" s="180" t="str">
        <f>Exclosure.data.RAW!W286 &amp; ""</f>
        <v>15</v>
      </c>
      <c r="X286" s="178" t="str">
        <f>Exclosure.data.RAW!Z286 &amp; ""</f>
        <v>3</v>
      </c>
      <c r="Y286" s="178" t="str">
        <f>Exclosure.data.RAW!AA286 &amp; ""</f>
        <v>2</v>
      </c>
      <c r="Z286" s="178" t="str">
        <f>Exclosure.data.RAW!AB286 &amp; ""</f>
        <v>15</v>
      </c>
      <c r="AA286" s="178" t="str">
        <f>Exclosure.data.RAW!AC286 &amp; ""</f>
        <v>40</v>
      </c>
      <c r="AB286" s="181" t="str">
        <f>Exclosure.data.RAW!AH286 &amp; ""</f>
        <v>4.12</v>
      </c>
      <c r="AC286" s="181" t="str">
        <f>Exclosure.data.RAW!AK286 &amp; ""</f>
        <v>3.97</v>
      </c>
      <c r="AD286" s="181">
        <f>Exclosure.data.RAW!BH286</f>
        <v>8.09</v>
      </c>
      <c r="AE286" s="181" t="str">
        <f>Exclosure.data.RAW!AN286 &amp; ""</f>
        <v/>
      </c>
      <c r="AF286" s="181" t="str">
        <f>Exclosure.data.RAW!AO286 &amp; ""</f>
        <v/>
      </c>
      <c r="AG286" s="181" t="str">
        <f>Exclosure.data.RAW!AP286 &amp; ""</f>
        <v/>
      </c>
      <c r="AH286" s="181" t="str">
        <f>Exclosure.data.RAW!AQ286 &amp; ""</f>
        <v/>
      </c>
      <c r="AI286" s="181" t="str">
        <f>Exclosure.data.RAW!AR286 &amp; ""</f>
        <v/>
      </c>
      <c r="AJ286" s="181" t="str">
        <f>Exclosure.data.RAW!AS286 &amp; ""</f>
        <v/>
      </c>
      <c r="AK286" s="181" t="str">
        <f>Exclosure.data.RAW!AT286 &amp; ""</f>
        <v/>
      </c>
      <c r="AL286" s="181" t="str">
        <f>Exclosure.data.RAW!AU286 &amp; ""</f>
        <v/>
      </c>
      <c r="AM286" s="181" t="str">
        <f>Exclosure.data.RAW!AV286 &amp; ""</f>
        <v/>
      </c>
      <c r="AN286" s="181" t="str">
        <f>Exclosure.data.RAW!AW286 &amp; ""</f>
        <v/>
      </c>
      <c r="AO286" s="181" t="str">
        <f>Exclosure.data.RAW!AX286 &amp; ""</f>
        <v/>
      </c>
      <c r="AP286" s="181" t="str">
        <f>Exclosure.data.RAW!AY286 &amp; ""</f>
        <v/>
      </c>
      <c r="AQ286" s="181" t="str">
        <f>Exclosure.data.RAW!AZ286 &amp; ""</f>
        <v/>
      </c>
      <c r="AR286" s="181" t="str">
        <f>Exclosure.data.RAW!BA286 &amp; ""</f>
        <v/>
      </c>
      <c r="AS286" s="181" t="str">
        <f>Exclosure.data.RAW!BB286 &amp; ""</f>
        <v/>
      </c>
      <c r="AT286" s="181" t="str">
        <f>Exclosure.data.RAW!BC286 &amp; ""</f>
        <v/>
      </c>
      <c r="AU286" s="54" t="str">
        <f>Exclosure.data.RAW!BD286</f>
        <v/>
      </c>
      <c r="AV286" s="54" t="str">
        <f>Exclosure.data.RAW!BE286</f>
        <v/>
      </c>
      <c r="AW286" s="54" t="str">
        <f>Exclosure.data.RAW!BF286</f>
        <v/>
      </c>
      <c r="AX286" s="54" t="str">
        <f>Exclosure.data.RAW!BG286</f>
        <v/>
      </c>
    </row>
    <row r="287" spans="1:50" x14ac:dyDescent="0.25">
      <c r="A287" s="12" t="str">
        <f>Exclosure.data.RAW!A287</f>
        <v>DRY_W_4_EX_H6</v>
      </c>
      <c r="B287" s="4" t="str">
        <f>Exclosure.data.RAW!B287</f>
        <v>DRY_W_4_H6</v>
      </c>
      <c r="C287" s="4" t="str">
        <f>Exclosure.data.RAW!C287</f>
        <v>DRY_W</v>
      </c>
      <c r="D287" s="4" t="str">
        <f>Exclosure.data.RAW!D287</f>
        <v>DRY_W_4</v>
      </c>
      <c r="E287" s="4" t="str">
        <f>Exclosure.data.RAW!E287</f>
        <v>Maswa</v>
      </c>
      <c r="F287" s="12" t="str">
        <f>Exclosure.data.RAW!F287</f>
        <v>DRY</v>
      </c>
      <c r="G287" s="12" t="str">
        <f>Exclosure.data.RAW!G287</f>
        <v>W</v>
      </c>
      <c r="H287" s="22">
        <f>Exclosure.data.RAW!H287</f>
        <v>4</v>
      </c>
      <c r="I287" s="12" t="str">
        <f>Exclosure.data.RAW!I287</f>
        <v>EX</v>
      </c>
      <c r="J287" s="12" t="str">
        <f>Exclosure.data.RAW!J287</f>
        <v>H6</v>
      </c>
      <c r="K287" s="21">
        <f>Exclosure.data.RAW!K287</f>
        <v>1000</v>
      </c>
      <c r="L287" s="75">
        <f>Exclosure.data.RAW!L287</f>
        <v>-3.296013018</v>
      </c>
      <c r="M287" s="75">
        <f>Exclosure.data.RAW!M287</f>
        <v>34.854326974999999</v>
      </c>
      <c r="N287" s="19">
        <f>Exclosure.data.RAW!N287</f>
        <v>43080</v>
      </c>
      <c r="O287" s="19">
        <f>Exclosure.data.RAW!O287</f>
        <v>43166</v>
      </c>
      <c r="P287" s="22" t="str">
        <f>Exclosure.data.RAW!P287 &amp; ""</f>
        <v>86</v>
      </c>
      <c r="Q287" s="52" t="str">
        <f>Exclosure.data.RAW!Q287 &amp; ""</f>
        <v>427.568166763</v>
      </c>
      <c r="R287" s="52" t="str">
        <f>Exclosure.data.RAW!R287 &amp; ""</f>
        <v>2068.657466527</v>
      </c>
      <c r="S287" s="68" t="str">
        <f>Exclosure.data.RAW!S287</f>
        <v>Cyn.dac</v>
      </c>
      <c r="T287" s="180" t="str">
        <f>Exclosure.data.RAW!T287 &amp; ""</f>
        <v>1</v>
      </c>
      <c r="U287" s="180" t="str">
        <f>Exclosure.data.RAW!U287 &amp; ""</f>
        <v>6</v>
      </c>
      <c r="V287" s="180" t="str">
        <f>Exclosure.data.RAW!V287 &amp; ""</f>
        <v>10</v>
      </c>
      <c r="W287" s="180" t="str">
        <f>Exclosure.data.RAW!W287 &amp; ""</f>
        <v>30</v>
      </c>
      <c r="X287" s="178" t="str">
        <f>Exclosure.data.RAW!Z287 &amp; ""</f>
        <v>1.5</v>
      </c>
      <c r="Y287" s="178" t="str">
        <f>Exclosure.data.RAW!AA287 &amp; ""</f>
        <v>9.38</v>
      </c>
      <c r="Z287" s="178" t="str">
        <f>Exclosure.data.RAW!AB287 &amp; ""</f>
        <v>7</v>
      </c>
      <c r="AA287" s="178" t="str">
        <f>Exclosure.data.RAW!AC287 &amp; ""</f>
        <v>45</v>
      </c>
      <c r="AB287" s="181" t="str">
        <f>Exclosure.data.RAW!AH287 &amp; ""</f>
        <v>6.64</v>
      </c>
      <c r="AC287" s="181" t="str">
        <f>Exclosure.data.RAW!AK287 &amp; ""</f>
        <v>14.1</v>
      </c>
      <c r="AD287" s="181">
        <f>Exclosure.data.RAW!BH287</f>
        <v>20.74</v>
      </c>
      <c r="AE287" s="181" t="str">
        <f>Exclosure.data.RAW!AN287 &amp; ""</f>
        <v/>
      </c>
      <c r="AF287" s="181" t="str">
        <f>Exclosure.data.RAW!AO287 &amp; ""</f>
        <v/>
      </c>
      <c r="AG287" s="181" t="str">
        <f>Exclosure.data.RAW!AP287 &amp; ""</f>
        <v/>
      </c>
      <c r="AH287" s="181" t="str">
        <f>Exclosure.data.RAW!AQ287 &amp; ""</f>
        <v/>
      </c>
      <c r="AI287" s="181" t="str">
        <f>Exclosure.data.RAW!AR287 &amp; ""</f>
        <v/>
      </c>
      <c r="AJ287" s="181" t="str">
        <f>Exclosure.data.RAW!AS287 &amp; ""</f>
        <v/>
      </c>
      <c r="AK287" s="181" t="str">
        <f>Exclosure.data.RAW!AT287 &amp; ""</f>
        <v/>
      </c>
      <c r="AL287" s="181" t="str">
        <f>Exclosure.data.RAW!AU287 &amp; ""</f>
        <v/>
      </c>
      <c r="AM287" s="181" t="str">
        <f>Exclosure.data.RAW!AV287 &amp; ""</f>
        <v/>
      </c>
      <c r="AN287" s="181" t="str">
        <f>Exclosure.data.RAW!AW287 &amp; ""</f>
        <v/>
      </c>
      <c r="AO287" s="181" t="str">
        <f>Exclosure.data.RAW!AX287 &amp; ""</f>
        <v/>
      </c>
      <c r="AP287" s="181" t="str">
        <f>Exclosure.data.RAW!AY287 &amp; ""</f>
        <v/>
      </c>
      <c r="AQ287" s="181" t="str">
        <f>Exclosure.data.RAW!AZ287 &amp; ""</f>
        <v/>
      </c>
      <c r="AR287" s="181" t="str">
        <f>Exclosure.data.RAW!BA287 &amp; ""</f>
        <v/>
      </c>
      <c r="AS287" s="181" t="str">
        <f>Exclosure.data.RAW!BB287 &amp; ""</f>
        <v/>
      </c>
      <c r="AT287" s="181" t="str">
        <f>Exclosure.data.RAW!BC287 &amp; ""</f>
        <v/>
      </c>
      <c r="AU287" s="54" t="str">
        <f>Exclosure.data.RAW!BD287</f>
        <v/>
      </c>
      <c r="AV287" s="54" t="str">
        <f>Exclosure.data.RAW!BE287</f>
        <v/>
      </c>
      <c r="AW287" s="54" t="str">
        <f>Exclosure.data.RAW!BF287</f>
        <v/>
      </c>
      <c r="AX287" s="54" t="str">
        <f>Exclosure.data.RAW!BG287</f>
        <v/>
      </c>
    </row>
    <row r="288" spans="1:50" x14ac:dyDescent="0.25">
      <c r="A288" s="12" t="str">
        <f>Exclosure.data.RAW!A288</f>
        <v>DRY_W_4_EX2_H6</v>
      </c>
      <c r="B288" s="4" t="str">
        <f>Exclosure.data.RAW!B288</f>
        <v>DRY_W_4_H6</v>
      </c>
      <c r="C288" s="4" t="str">
        <f>Exclosure.data.RAW!C288</f>
        <v>DRY_W</v>
      </c>
      <c r="D288" s="4" t="str">
        <f>Exclosure.data.RAW!D288</f>
        <v>DRY_W_4</v>
      </c>
      <c r="E288" s="4" t="str">
        <f>Exclosure.data.RAW!E288</f>
        <v>Maswa</v>
      </c>
      <c r="F288" s="12" t="str">
        <f>Exclosure.data.RAW!F288</f>
        <v>DRY</v>
      </c>
      <c r="G288" s="12" t="str">
        <f>Exclosure.data.RAW!G288</f>
        <v>W</v>
      </c>
      <c r="H288" s="22">
        <f>Exclosure.data.RAW!H288</f>
        <v>4</v>
      </c>
      <c r="I288" s="12" t="str">
        <f>Exclosure.data.RAW!I288</f>
        <v>EX2</v>
      </c>
      <c r="J288" s="12" t="str">
        <f>Exclosure.data.RAW!J288</f>
        <v>H6</v>
      </c>
      <c r="K288" s="21">
        <f>Exclosure.data.RAW!K288</f>
        <v>1000</v>
      </c>
      <c r="L288" s="75">
        <f>Exclosure.data.RAW!L288</f>
        <v>-3.296013018</v>
      </c>
      <c r="M288" s="75">
        <f>Exclosure.data.RAW!M288</f>
        <v>34.854326974999999</v>
      </c>
      <c r="N288" s="19">
        <f>Exclosure.data.RAW!N288</f>
        <v>43080</v>
      </c>
      <c r="O288" s="19">
        <f>Exclosure.data.RAW!O288</f>
        <v>43166</v>
      </c>
      <c r="P288" s="22" t="str">
        <f>Exclosure.data.RAW!P288 &amp; ""</f>
        <v>86</v>
      </c>
      <c r="Q288" s="52" t="str">
        <f>Exclosure.data.RAW!Q288 &amp; ""</f>
        <v>427.568166763</v>
      </c>
      <c r="R288" s="52" t="str">
        <f>Exclosure.data.RAW!R288 &amp; ""</f>
        <v>2496.22563329</v>
      </c>
      <c r="S288" s="68" t="str">
        <f>Exclosure.data.RAW!S288</f>
        <v>Cyn.dac</v>
      </c>
      <c r="T288" s="180" t="str">
        <f>Exclosure.data.RAW!T288 &amp; ""</f>
        <v/>
      </c>
      <c r="U288" s="180" t="str">
        <f>Exclosure.data.RAW!U288 &amp; ""</f>
        <v>3.6</v>
      </c>
      <c r="V288" s="180" t="str">
        <f>Exclosure.data.RAW!V288 &amp; ""</f>
        <v>10</v>
      </c>
      <c r="W288" s="180" t="str">
        <f>Exclosure.data.RAW!W288 &amp; ""</f>
        <v>40</v>
      </c>
      <c r="X288" s="178" t="str">
        <f>Exclosure.data.RAW!Z288 &amp; ""</f>
        <v>1.5</v>
      </c>
      <c r="Y288" s="178" t="str">
        <f>Exclosure.data.RAW!AA288 &amp; ""</f>
        <v>2.13</v>
      </c>
      <c r="Z288" s="178" t="str">
        <f>Exclosure.data.RAW!AB288 &amp; ""</f>
        <v>8</v>
      </c>
      <c r="AA288" s="178" t="str">
        <f>Exclosure.data.RAW!AC288 &amp; ""</f>
        <v>30</v>
      </c>
      <c r="AB288" s="181" t="str">
        <f>Exclosure.data.RAW!AH288 &amp; ""</f>
        <v>5.37</v>
      </c>
      <c r="AC288" s="181" t="str">
        <f>Exclosure.data.RAW!AK288 &amp; ""</f>
        <v>11.15</v>
      </c>
      <c r="AD288" s="181">
        <f>Exclosure.data.RAW!BH288</f>
        <v>16.52</v>
      </c>
      <c r="AE288" s="181" t="str">
        <f>Exclosure.data.RAW!AN288 &amp; ""</f>
        <v/>
      </c>
      <c r="AF288" s="181" t="str">
        <f>Exclosure.data.RAW!AO288 &amp; ""</f>
        <v/>
      </c>
      <c r="AG288" s="181" t="str">
        <f>Exclosure.data.RAW!AP288 &amp; ""</f>
        <v/>
      </c>
      <c r="AH288" s="181" t="str">
        <f>Exclosure.data.RAW!AQ288 &amp; ""</f>
        <v/>
      </c>
      <c r="AI288" s="181" t="str">
        <f>Exclosure.data.RAW!AR288 &amp; ""</f>
        <v/>
      </c>
      <c r="AJ288" s="181" t="str">
        <f>Exclosure.data.RAW!AS288 &amp; ""</f>
        <v/>
      </c>
      <c r="AK288" s="181" t="str">
        <f>Exclosure.data.RAW!AT288 &amp; ""</f>
        <v/>
      </c>
      <c r="AL288" s="181" t="str">
        <f>Exclosure.data.RAW!AU288 &amp; ""</f>
        <v/>
      </c>
      <c r="AM288" s="181" t="str">
        <f>Exclosure.data.RAW!AV288 &amp; ""</f>
        <v/>
      </c>
      <c r="AN288" s="181" t="str">
        <f>Exclosure.data.RAW!AW288 &amp; ""</f>
        <v/>
      </c>
      <c r="AO288" s="181" t="str">
        <f>Exclosure.data.RAW!AX288 &amp; ""</f>
        <v/>
      </c>
      <c r="AP288" s="181" t="str">
        <f>Exclosure.data.RAW!AY288 &amp; ""</f>
        <v/>
      </c>
      <c r="AQ288" s="181" t="str">
        <f>Exclosure.data.RAW!AZ288 &amp; ""</f>
        <v/>
      </c>
      <c r="AR288" s="181" t="str">
        <f>Exclosure.data.RAW!BA288 &amp; ""</f>
        <v/>
      </c>
      <c r="AS288" s="181" t="str">
        <f>Exclosure.data.RAW!BB288 &amp; ""</f>
        <v/>
      </c>
      <c r="AT288" s="181" t="str">
        <f>Exclosure.data.RAW!BC288 &amp; ""</f>
        <v/>
      </c>
      <c r="AU288" s="54" t="str">
        <f>Exclosure.data.RAW!BD288</f>
        <v/>
      </c>
      <c r="AV288" s="54" t="str">
        <f>Exclosure.data.RAW!BE288</f>
        <v/>
      </c>
      <c r="AW288" s="54" t="str">
        <f>Exclosure.data.RAW!BF288</f>
        <v/>
      </c>
      <c r="AX288" s="54" t="str">
        <f>Exclosure.data.RAW!BG288</f>
        <v/>
      </c>
    </row>
    <row r="289" spans="1:50" x14ac:dyDescent="0.25">
      <c r="A289" s="12" t="str">
        <f>Exclosure.data.RAW!A289</f>
        <v>DRY_W_4_OP_H6</v>
      </c>
      <c r="B289" s="4" t="str">
        <f>Exclosure.data.RAW!B289</f>
        <v>DRY_W_4_H6</v>
      </c>
      <c r="C289" s="4" t="str">
        <f>Exclosure.data.RAW!C289</f>
        <v>DRY_W</v>
      </c>
      <c r="D289" s="4" t="str">
        <f>Exclosure.data.RAW!D289</f>
        <v>DRY_W_4</v>
      </c>
      <c r="E289" s="4" t="str">
        <f>Exclosure.data.RAW!E289</f>
        <v>Maswa</v>
      </c>
      <c r="F289" s="12" t="str">
        <f>Exclosure.data.RAW!F289</f>
        <v>DRY</v>
      </c>
      <c r="G289" s="12" t="str">
        <f>Exclosure.data.RAW!G289</f>
        <v>W</v>
      </c>
      <c r="H289" s="22">
        <f>Exclosure.data.RAW!H289</f>
        <v>4</v>
      </c>
      <c r="I289" s="12" t="str">
        <f>Exclosure.data.RAW!I289</f>
        <v>OP</v>
      </c>
      <c r="J289" s="12" t="str">
        <f>Exclosure.data.RAW!J289</f>
        <v>H6</v>
      </c>
      <c r="K289" s="21">
        <f>Exclosure.data.RAW!K289</f>
        <v>1000</v>
      </c>
      <c r="L289" s="75">
        <f>Exclosure.data.RAW!L289</f>
        <v>-3.296013018</v>
      </c>
      <c r="M289" s="75">
        <f>Exclosure.data.RAW!M289</f>
        <v>34.854326974999999</v>
      </c>
      <c r="N289" s="19">
        <f>Exclosure.data.RAW!N289</f>
        <v>43080</v>
      </c>
      <c r="O289" s="19">
        <f>Exclosure.data.RAW!O289</f>
        <v>43166</v>
      </c>
      <c r="P289" s="22" t="str">
        <f>Exclosure.data.RAW!P289 &amp; ""</f>
        <v>86</v>
      </c>
      <c r="Q289" s="52" t="str">
        <f>Exclosure.data.RAW!Q289 &amp; ""</f>
        <v>427.568166763</v>
      </c>
      <c r="R289" s="52" t="str">
        <f>Exclosure.data.RAW!R289 &amp; ""</f>
        <v>2923.793800053</v>
      </c>
      <c r="S289" s="68" t="str">
        <f>Exclosure.data.RAW!S289</f>
        <v>Cyn.dac</v>
      </c>
      <c r="T289" s="180" t="str">
        <f>Exclosure.data.RAW!T289 &amp; ""</f>
        <v>1.5</v>
      </c>
      <c r="U289" s="180" t="str">
        <f>Exclosure.data.RAW!U289 &amp; ""</f>
        <v>1.5</v>
      </c>
      <c r="V289" s="180" t="str">
        <f>Exclosure.data.RAW!V289 &amp; ""</f>
        <v>18</v>
      </c>
      <c r="W289" s="180" t="str">
        <f>Exclosure.data.RAW!W289 &amp; ""</f>
        <v>40</v>
      </c>
      <c r="X289" s="178" t="str">
        <f>Exclosure.data.RAW!Z289 &amp; ""</f>
        <v>2</v>
      </c>
      <c r="Y289" s="178" t="str">
        <f>Exclosure.data.RAW!AA289 &amp; ""</f>
        <v>3.13</v>
      </c>
      <c r="Z289" s="178" t="str">
        <f>Exclosure.data.RAW!AB289 &amp; ""</f>
        <v>15</v>
      </c>
      <c r="AA289" s="178" t="str">
        <f>Exclosure.data.RAW!AC289 &amp; ""</f>
        <v>35</v>
      </c>
      <c r="AB289" s="181" t="str">
        <f>Exclosure.data.RAW!AH289 &amp; ""</f>
        <v>6.53</v>
      </c>
      <c r="AC289" s="181" t="str">
        <f>Exclosure.data.RAW!AK289 &amp; ""</f>
        <v>21.92</v>
      </c>
      <c r="AD289" s="181">
        <f>Exclosure.data.RAW!BH289</f>
        <v>28.450000000000003</v>
      </c>
      <c r="AE289" s="181" t="str">
        <f>Exclosure.data.RAW!AN289 &amp; ""</f>
        <v/>
      </c>
      <c r="AF289" s="181" t="str">
        <f>Exclosure.data.RAW!AO289 &amp; ""</f>
        <v/>
      </c>
      <c r="AG289" s="181" t="str">
        <f>Exclosure.data.RAW!AP289 &amp; ""</f>
        <v/>
      </c>
      <c r="AH289" s="181" t="str">
        <f>Exclosure.data.RAW!AQ289 &amp; ""</f>
        <v/>
      </c>
      <c r="AI289" s="181" t="str">
        <f>Exclosure.data.RAW!AR289 &amp; ""</f>
        <v/>
      </c>
      <c r="AJ289" s="181" t="str">
        <f>Exclosure.data.RAW!AS289 &amp; ""</f>
        <v/>
      </c>
      <c r="AK289" s="181" t="str">
        <f>Exclosure.data.RAW!AT289 &amp; ""</f>
        <v/>
      </c>
      <c r="AL289" s="181" t="str">
        <f>Exclosure.data.RAW!AU289 &amp; ""</f>
        <v/>
      </c>
      <c r="AM289" s="181" t="str">
        <f>Exclosure.data.RAW!AV289 &amp; ""</f>
        <v/>
      </c>
      <c r="AN289" s="181" t="str">
        <f>Exclosure.data.RAW!AW289 &amp; ""</f>
        <v/>
      </c>
      <c r="AO289" s="181" t="str">
        <f>Exclosure.data.RAW!AX289 &amp; ""</f>
        <v/>
      </c>
      <c r="AP289" s="181" t="str">
        <f>Exclosure.data.RAW!AY289 &amp; ""</f>
        <v/>
      </c>
      <c r="AQ289" s="181" t="str">
        <f>Exclosure.data.RAW!AZ289 &amp; ""</f>
        <v/>
      </c>
      <c r="AR289" s="181" t="str">
        <f>Exclosure.data.RAW!BA289 &amp; ""</f>
        <v/>
      </c>
      <c r="AS289" s="181" t="str">
        <f>Exclosure.data.RAW!BB289 &amp; ""</f>
        <v/>
      </c>
      <c r="AT289" s="181" t="str">
        <f>Exclosure.data.RAW!BC289 &amp; ""</f>
        <v/>
      </c>
      <c r="AU289" s="54" t="str">
        <f>Exclosure.data.RAW!BD289</f>
        <v/>
      </c>
      <c r="AV289" s="54" t="str">
        <f>Exclosure.data.RAW!BE289</f>
        <v/>
      </c>
      <c r="AW289" s="54" t="str">
        <f>Exclosure.data.RAW!BF289</f>
        <v/>
      </c>
      <c r="AX289" s="54" t="str">
        <f>Exclosure.data.RAW!BG289</f>
        <v/>
      </c>
    </row>
    <row r="290" spans="1:50" x14ac:dyDescent="0.25">
      <c r="A290" s="12" t="str">
        <f>Exclosure.data.RAW!A290</f>
        <v>DRY_P_1_EX_H6</v>
      </c>
      <c r="B290" s="4" t="str">
        <f>Exclosure.data.RAW!B290</f>
        <v>DRY_P_1_H6</v>
      </c>
      <c r="C290" s="4" t="str">
        <f>Exclosure.data.RAW!C290</f>
        <v>DRY_P</v>
      </c>
      <c r="D290" s="4" t="str">
        <f>Exclosure.data.RAW!D290</f>
        <v>DRY_P_1</v>
      </c>
      <c r="E290" s="4" t="str">
        <f>Exclosure.data.RAW!E290</f>
        <v>Makao</v>
      </c>
      <c r="F290" s="12" t="str">
        <f>Exclosure.data.RAW!F290</f>
        <v>DRY</v>
      </c>
      <c r="G290" s="12" t="str">
        <f>Exclosure.data.RAW!G290</f>
        <v>P</v>
      </c>
      <c r="H290" s="22">
        <f>Exclosure.data.RAW!H290</f>
        <v>1</v>
      </c>
      <c r="I290" s="12" t="str">
        <f>Exclosure.data.RAW!I290</f>
        <v>EX</v>
      </c>
      <c r="J290" s="12" t="str">
        <f>Exclosure.data.RAW!J290</f>
        <v>H6</v>
      </c>
      <c r="K290" s="21">
        <f>Exclosure.data.RAW!K290</f>
        <v>1009</v>
      </c>
      <c r="L290" s="75">
        <f>Exclosure.data.RAW!L290</f>
        <v>-3.3032119830000002</v>
      </c>
      <c r="M290" s="75">
        <f>Exclosure.data.RAW!M290</f>
        <v>34.847736032999997</v>
      </c>
      <c r="N290" s="19">
        <f>Exclosure.data.RAW!N290</f>
        <v>43079</v>
      </c>
      <c r="O290" s="19">
        <f>Exclosure.data.RAW!O290</f>
        <v>43167</v>
      </c>
      <c r="P290" s="22" t="str">
        <f>Exclosure.data.RAW!P290 &amp; ""</f>
        <v>88</v>
      </c>
      <c r="Q290" s="52" t="str">
        <f>Exclosure.data.RAW!Q290 &amp; ""</f>
        <v>470.804279233</v>
      </c>
      <c r="R290" s="52" t="str">
        <f>Exclosure.data.RAW!R290 &amp; ""</f>
        <v>1249.544934477</v>
      </c>
      <c r="S290" s="68" t="str">
        <f>Exclosure.data.RAW!S290</f>
        <v>Chl.pyc</v>
      </c>
      <c r="T290" s="180" t="str">
        <f>Exclosure.data.RAW!T290 &amp; ""</f>
        <v>1.5</v>
      </c>
      <c r="U290" s="180" t="str">
        <f>Exclosure.data.RAW!U290 &amp; ""</f>
        <v>2.6</v>
      </c>
      <c r="V290" s="180" t="str">
        <f>Exclosure.data.RAW!V290 &amp; ""</f>
        <v>20</v>
      </c>
      <c r="W290" s="180" t="str">
        <f>Exclosure.data.RAW!W290 &amp; ""</f>
        <v>50</v>
      </c>
      <c r="X290" s="178" t="str">
        <f>Exclosure.data.RAW!Z290 &amp; ""</f>
        <v>10.5</v>
      </c>
      <c r="Y290" s="178" t="str">
        <f>Exclosure.data.RAW!AA290 &amp; ""</f>
        <v>35.5</v>
      </c>
      <c r="Z290" s="178" t="str">
        <f>Exclosure.data.RAW!AB290 &amp; ""</f>
        <v>0</v>
      </c>
      <c r="AA290" s="178" t="str">
        <f>Exclosure.data.RAW!AC290 &amp; ""</f>
        <v>95</v>
      </c>
      <c r="AB290" s="181" t="str">
        <f>Exclosure.data.RAW!AH290 &amp; ""</f>
        <v>0</v>
      </c>
      <c r="AC290" s="181" t="str">
        <f>Exclosure.data.RAW!AK290 &amp; ""</f>
        <v>93.2</v>
      </c>
      <c r="AD290" s="181">
        <f>Exclosure.data.RAW!BH290</f>
        <v>93.2</v>
      </c>
      <c r="AE290" s="181" t="str">
        <f>Exclosure.data.RAW!AN290 &amp; ""</f>
        <v/>
      </c>
      <c r="AF290" s="181" t="str">
        <f>Exclosure.data.RAW!AO290 &amp; ""</f>
        <v/>
      </c>
      <c r="AG290" s="181" t="str">
        <f>Exclosure.data.RAW!AP290 &amp; ""</f>
        <v/>
      </c>
      <c r="AH290" s="181" t="str">
        <f>Exclosure.data.RAW!AQ290 &amp; ""</f>
        <v/>
      </c>
      <c r="AI290" s="181" t="str">
        <f>Exclosure.data.RAW!AR290 &amp; ""</f>
        <v/>
      </c>
      <c r="AJ290" s="181" t="str">
        <f>Exclosure.data.RAW!AS290 &amp; ""</f>
        <v/>
      </c>
      <c r="AK290" s="181" t="str">
        <f>Exclosure.data.RAW!AT290 &amp; ""</f>
        <v/>
      </c>
      <c r="AL290" s="181" t="str">
        <f>Exclosure.data.RAW!AU290 &amp; ""</f>
        <v/>
      </c>
      <c r="AM290" s="181" t="str">
        <f>Exclosure.data.RAW!AV290 &amp; ""</f>
        <v>0.64</v>
      </c>
      <c r="AN290" s="181" t="str">
        <f>Exclosure.data.RAW!AW290 &amp; ""</f>
        <v/>
      </c>
      <c r="AO290" s="181" t="str">
        <f>Exclosure.data.RAW!AX290 &amp; ""</f>
        <v/>
      </c>
      <c r="AP290" s="181" t="str">
        <f>Exclosure.data.RAW!AY290 &amp; ""</f>
        <v/>
      </c>
      <c r="AQ290" s="181" t="str">
        <f>Exclosure.data.RAW!AZ290 &amp; ""</f>
        <v>0.14</v>
      </c>
      <c r="AR290" s="181" t="str">
        <f>Exclosure.data.RAW!BA290 &amp; ""</f>
        <v/>
      </c>
      <c r="AS290" s="181" t="str">
        <f>Exclosure.data.RAW!BB290 &amp; ""</f>
        <v/>
      </c>
      <c r="AT290" s="181" t="str">
        <f>Exclosure.data.RAW!BC290 &amp; ""</f>
        <v/>
      </c>
      <c r="AU290" s="54" t="str">
        <f>Exclosure.data.RAW!BD290</f>
        <v/>
      </c>
      <c r="AV290" s="54" t="str">
        <f>Exclosure.data.RAW!BE290</f>
        <v/>
      </c>
      <c r="AW290" s="54">
        <f>Exclosure.data.RAW!BF290</f>
        <v>0.64</v>
      </c>
      <c r="AX290" s="54">
        <f>Exclosure.data.RAW!BG290</f>
        <v>0.14000000000000001</v>
      </c>
    </row>
    <row r="291" spans="1:50" x14ac:dyDescent="0.25">
      <c r="A291" s="12" t="str">
        <f>Exclosure.data.RAW!A291</f>
        <v>DRY_P_1_OP_H6</v>
      </c>
      <c r="B291" s="4" t="str">
        <f>Exclosure.data.RAW!B291</f>
        <v>DRY_P_1_H6</v>
      </c>
      <c r="C291" s="4" t="str">
        <f>Exclosure.data.RAW!C291</f>
        <v>DRY_P</v>
      </c>
      <c r="D291" s="4" t="str">
        <f>Exclosure.data.RAW!D291</f>
        <v>DRY_P_1</v>
      </c>
      <c r="E291" s="4" t="str">
        <f>Exclosure.data.RAW!E291</f>
        <v>Makao</v>
      </c>
      <c r="F291" s="12" t="str">
        <f>Exclosure.data.RAW!F291</f>
        <v>DRY</v>
      </c>
      <c r="G291" s="12" t="str">
        <f>Exclosure.data.RAW!G291</f>
        <v>P</v>
      </c>
      <c r="H291" s="22">
        <f>Exclosure.data.RAW!H291</f>
        <v>1</v>
      </c>
      <c r="I291" s="12" t="str">
        <f>Exclosure.data.RAW!I291</f>
        <v>OP</v>
      </c>
      <c r="J291" s="12" t="str">
        <f>Exclosure.data.RAW!J291</f>
        <v>H6</v>
      </c>
      <c r="K291" s="21">
        <f>Exclosure.data.RAW!K291</f>
        <v>1009</v>
      </c>
      <c r="L291" s="75">
        <f>Exclosure.data.RAW!L291</f>
        <v>-3.3032119830000002</v>
      </c>
      <c r="M291" s="75">
        <f>Exclosure.data.RAW!M291</f>
        <v>34.847736032999997</v>
      </c>
      <c r="N291" s="19">
        <f>Exclosure.data.RAW!N291</f>
        <v>43079</v>
      </c>
      <c r="O291" s="19">
        <f>Exclosure.data.RAW!O291</f>
        <v>43167</v>
      </c>
      <c r="P291" s="22" t="str">
        <f>Exclosure.data.RAW!P291 &amp; ""</f>
        <v>88</v>
      </c>
      <c r="Q291" s="52" t="str">
        <f>Exclosure.data.RAW!Q291 &amp; ""</f>
        <v>470.804279233</v>
      </c>
      <c r="R291" s="52" t="str">
        <f>Exclosure.data.RAW!R291 &amp; ""</f>
        <v>1720.34921371</v>
      </c>
      <c r="S291" s="68" t="str">
        <f>Exclosure.data.RAW!S291</f>
        <v>Chl.pyc</v>
      </c>
      <c r="T291" s="180" t="str">
        <f>Exclosure.data.RAW!T291 &amp; ""</f>
        <v>0.6</v>
      </c>
      <c r="U291" s="180" t="str">
        <f>Exclosure.data.RAW!U291 &amp; ""</f>
        <v>2</v>
      </c>
      <c r="V291" s="180" t="str">
        <f>Exclosure.data.RAW!V291 &amp; ""</f>
        <v>15</v>
      </c>
      <c r="W291" s="180" t="str">
        <f>Exclosure.data.RAW!W291 &amp; ""</f>
        <v>35</v>
      </c>
      <c r="X291" s="178" t="str">
        <f>Exclosure.data.RAW!Z291 &amp; ""</f>
        <v>2</v>
      </c>
      <c r="Y291" s="178" t="str">
        <f>Exclosure.data.RAW!AA291 &amp; ""</f>
        <v>3.88</v>
      </c>
      <c r="Z291" s="178" t="str">
        <f>Exclosure.data.RAW!AB291 &amp; ""</f>
        <v>15</v>
      </c>
      <c r="AA291" s="178" t="str">
        <f>Exclosure.data.RAW!AC291 &amp; ""</f>
        <v>50</v>
      </c>
      <c r="AB291" s="181" t="str">
        <f>Exclosure.data.RAW!AH291 &amp; ""</f>
        <v>10.71</v>
      </c>
      <c r="AC291" s="181" t="str">
        <f>Exclosure.data.RAW!AK291 &amp; ""</f>
        <v>33.75</v>
      </c>
      <c r="AD291" s="181">
        <f>Exclosure.data.RAW!BH291</f>
        <v>44.46</v>
      </c>
      <c r="AE291" s="181" t="str">
        <f>Exclosure.data.RAW!AN291 &amp; ""</f>
        <v/>
      </c>
      <c r="AF291" s="181" t="str">
        <f>Exclosure.data.RAW!AO291 &amp; ""</f>
        <v/>
      </c>
      <c r="AG291" s="181" t="str">
        <f>Exclosure.data.RAW!AP291 &amp; ""</f>
        <v/>
      </c>
      <c r="AH291" s="181" t="str">
        <f>Exclosure.data.RAW!AQ291 &amp; ""</f>
        <v/>
      </c>
      <c r="AI291" s="181" t="str">
        <f>Exclosure.data.RAW!AR291 &amp; ""</f>
        <v/>
      </c>
      <c r="AJ291" s="181" t="str">
        <f>Exclosure.data.RAW!AS291 &amp; ""</f>
        <v/>
      </c>
      <c r="AK291" s="181" t="str">
        <f>Exclosure.data.RAW!AT291 &amp; ""</f>
        <v/>
      </c>
      <c r="AL291" s="181" t="str">
        <f>Exclosure.data.RAW!AU291 &amp; ""</f>
        <v/>
      </c>
      <c r="AM291" s="181" t="str">
        <f>Exclosure.data.RAW!AV291 &amp; ""</f>
        <v>0.25</v>
      </c>
      <c r="AN291" s="181" t="str">
        <f>Exclosure.data.RAW!AW291 &amp; ""</f>
        <v/>
      </c>
      <c r="AO291" s="181" t="str">
        <f>Exclosure.data.RAW!AX291 &amp; ""</f>
        <v/>
      </c>
      <c r="AP291" s="181" t="str">
        <f>Exclosure.data.RAW!AY291 &amp; ""</f>
        <v/>
      </c>
      <c r="AQ291" s="181" t="str">
        <f>Exclosure.data.RAW!AZ291 &amp; ""</f>
        <v>0.27</v>
      </c>
      <c r="AR291" s="181" t="str">
        <f>Exclosure.data.RAW!BA291 &amp; ""</f>
        <v/>
      </c>
      <c r="AS291" s="181" t="str">
        <f>Exclosure.data.RAW!BB291 &amp; ""</f>
        <v/>
      </c>
      <c r="AT291" s="181" t="str">
        <f>Exclosure.data.RAW!BC291 &amp; ""</f>
        <v/>
      </c>
      <c r="AU291" s="54" t="str">
        <f>Exclosure.data.RAW!BD291</f>
        <v/>
      </c>
      <c r="AV291" s="54" t="str">
        <f>Exclosure.data.RAW!BE291</f>
        <v/>
      </c>
      <c r="AW291" s="54">
        <f>Exclosure.data.RAW!BF291</f>
        <v>0.25</v>
      </c>
      <c r="AX291" s="54">
        <f>Exclosure.data.RAW!BG291</f>
        <v>0.27</v>
      </c>
    </row>
    <row r="292" spans="1:50" x14ac:dyDescent="0.25">
      <c r="A292" s="12" t="str">
        <f>Exclosure.data.RAW!A292</f>
        <v>DRY_P_2_EX_H6</v>
      </c>
      <c r="B292" s="4" t="str">
        <f>Exclosure.data.RAW!B292</f>
        <v>DRY_P_2_H6</v>
      </c>
      <c r="C292" s="4" t="str">
        <f>Exclosure.data.RAW!C292</f>
        <v>DRY_P</v>
      </c>
      <c r="D292" s="4" t="str">
        <f>Exclosure.data.RAW!D292</f>
        <v>DRY_P_2</v>
      </c>
      <c r="E292" s="4" t="str">
        <f>Exclosure.data.RAW!E292</f>
        <v>Makao</v>
      </c>
      <c r="F292" s="12" t="str">
        <f>Exclosure.data.RAW!F292</f>
        <v>DRY</v>
      </c>
      <c r="G292" s="12" t="str">
        <f>Exclosure.data.RAW!G292</f>
        <v>P</v>
      </c>
      <c r="H292" s="22">
        <f>Exclosure.data.RAW!H292</f>
        <v>2</v>
      </c>
      <c r="I292" s="12" t="str">
        <f>Exclosure.data.RAW!I292</f>
        <v>EX</v>
      </c>
      <c r="J292" s="12" t="str">
        <f>Exclosure.data.RAW!J292</f>
        <v>H6</v>
      </c>
      <c r="K292" s="21">
        <f>Exclosure.data.RAW!K292</f>
        <v>1006</v>
      </c>
      <c r="L292" s="75">
        <f>Exclosure.data.RAW!L292</f>
        <v>-3.40842599</v>
      </c>
      <c r="M292" s="75">
        <f>Exclosure.data.RAW!M292</f>
        <v>34.850243982000002</v>
      </c>
      <c r="N292" s="19">
        <f>Exclosure.data.RAW!N292</f>
        <v>43079</v>
      </c>
      <c r="O292" s="19">
        <f>Exclosure.data.RAW!O292</f>
        <v>43167</v>
      </c>
      <c r="P292" s="22" t="str">
        <f>Exclosure.data.RAW!P292 &amp; ""</f>
        <v>88</v>
      </c>
      <c r="Q292" s="52" t="str">
        <f>Exclosure.data.RAW!Q292 &amp; ""</f>
        <v>470.804279233</v>
      </c>
      <c r="R292" s="52" t="str">
        <f>Exclosure.data.RAW!R292 &amp; ""</f>
        <v>1249.544934477</v>
      </c>
      <c r="S292" s="68" t="str">
        <f>Exclosure.data.RAW!S292</f>
        <v>Chl.pyc</v>
      </c>
      <c r="T292" s="180" t="str">
        <f>Exclosure.data.RAW!T292 &amp; ""</f>
        <v>1.5</v>
      </c>
      <c r="U292" s="180" t="str">
        <f>Exclosure.data.RAW!U292 &amp; ""</f>
        <v>0.6</v>
      </c>
      <c r="V292" s="180" t="str">
        <f>Exclosure.data.RAW!V292 &amp; ""</f>
        <v>5</v>
      </c>
      <c r="W292" s="180" t="str">
        <f>Exclosure.data.RAW!W292 &amp; ""</f>
        <v>22</v>
      </c>
      <c r="X292" s="178" t="str">
        <f>Exclosure.data.RAW!Z292 &amp; ""</f>
        <v>2.5</v>
      </c>
      <c r="Y292" s="178" t="str">
        <f>Exclosure.data.RAW!AA292 &amp; ""</f>
        <v>17.25</v>
      </c>
      <c r="Z292" s="178" t="str">
        <f>Exclosure.data.RAW!AB292 &amp; ""</f>
        <v>30</v>
      </c>
      <c r="AA292" s="178" t="str">
        <f>Exclosure.data.RAW!AC292 &amp; ""</f>
        <v>68</v>
      </c>
      <c r="AB292" s="181" t="str">
        <f>Exclosure.data.RAW!AH292 &amp; ""</f>
        <v>4.87</v>
      </c>
      <c r="AC292" s="181" t="str">
        <f>Exclosure.data.RAW!AK292 &amp; ""</f>
        <v>43.79</v>
      </c>
      <c r="AD292" s="181">
        <f>Exclosure.data.RAW!BH292</f>
        <v>48.66</v>
      </c>
      <c r="AE292" s="181" t="str">
        <f>Exclosure.data.RAW!AN292 &amp; ""</f>
        <v/>
      </c>
      <c r="AF292" s="181" t="str">
        <f>Exclosure.data.RAW!AO292 &amp; ""</f>
        <v/>
      </c>
      <c r="AG292" s="181" t="str">
        <f>Exclosure.data.RAW!AP292 &amp; ""</f>
        <v/>
      </c>
      <c r="AH292" s="181" t="str">
        <f>Exclosure.data.RAW!AQ292 &amp; ""</f>
        <v/>
      </c>
      <c r="AI292" s="181" t="str">
        <f>Exclosure.data.RAW!AR292 &amp; ""</f>
        <v/>
      </c>
      <c r="AJ292" s="181" t="str">
        <f>Exclosure.data.RAW!AS292 &amp; ""</f>
        <v/>
      </c>
      <c r="AK292" s="181" t="str">
        <f>Exclosure.data.RAW!AT292 &amp; ""</f>
        <v/>
      </c>
      <c r="AL292" s="181" t="str">
        <f>Exclosure.data.RAW!AU292 &amp; ""</f>
        <v/>
      </c>
      <c r="AM292" s="181" t="str">
        <f>Exclosure.data.RAW!AV292 &amp; ""</f>
        <v/>
      </c>
      <c r="AN292" s="181" t="str">
        <f>Exclosure.data.RAW!AW292 &amp; ""</f>
        <v/>
      </c>
      <c r="AO292" s="181" t="str">
        <f>Exclosure.data.RAW!AX292 &amp; ""</f>
        <v/>
      </c>
      <c r="AP292" s="181" t="str">
        <f>Exclosure.data.RAW!AY292 &amp; ""</f>
        <v/>
      </c>
      <c r="AQ292" s="181" t="str">
        <f>Exclosure.data.RAW!AZ292 &amp; ""</f>
        <v/>
      </c>
      <c r="AR292" s="181" t="str">
        <f>Exclosure.data.RAW!BA292 &amp; ""</f>
        <v/>
      </c>
      <c r="AS292" s="181" t="str">
        <f>Exclosure.data.RAW!BB292 &amp; ""</f>
        <v/>
      </c>
      <c r="AT292" s="181" t="str">
        <f>Exclosure.data.RAW!BC292 &amp; ""</f>
        <v/>
      </c>
      <c r="AU292" s="54" t="str">
        <f>Exclosure.data.RAW!BD292</f>
        <v/>
      </c>
      <c r="AV292" s="54" t="str">
        <f>Exclosure.data.RAW!BE292</f>
        <v/>
      </c>
      <c r="AW292" s="54" t="str">
        <f>Exclosure.data.RAW!BF292</f>
        <v/>
      </c>
      <c r="AX292" s="54" t="str">
        <f>Exclosure.data.RAW!BG292</f>
        <v/>
      </c>
    </row>
    <row r="293" spans="1:50" x14ac:dyDescent="0.25">
      <c r="A293" s="12" t="str">
        <f>Exclosure.data.RAW!A293</f>
        <v>DRY_P_2_OP_H6</v>
      </c>
      <c r="B293" s="4" t="str">
        <f>Exclosure.data.RAW!B293</f>
        <v>DRY_P_2_H6</v>
      </c>
      <c r="C293" s="4" t="str">
        <f>Exclosure.data.RAW!C293</f>
        <v>DRY_P</v>
      </c>
      <c r="D293" s="12" t="str">
        <f>Exclosure.data.RAW!D293</f>
        <v>DRY_P_2</v>
      </c>
      <c r="E293" s="4" t="str">
        <f>Exclosure.data.RAW!E293</f>
        <v>Makao</v>
      </c>
      <c r="F293" s="12" t="str">
        <f>Exclosure.data.RAW!F293</f>
        <v>DRY</v>
      </c>
      <c r="G293" s="12" t="str">
        <f>Exclosure.data.RAW!G293</f>
        <v>P</v>
      </c>
      <c r="H293" s="22">
        <f>Exclosure.data.RAW!H293</f>
        <v>2</v>
      </c>
      <c r="I293" s="12" t="str">
        <f>Exclosure.data.RAW!I293</f>
        <v>OP</v>
      </c>
      <c r="J293" s="12" t="str">
        <f>Exclosure.data.RAW!J293</f>
        <v>H6</v>
      </c>
      <c r="K293" s="22">
        <f>Exclosure.data.RAW!K293</f>
        <v>1006</v>
      </c>
      <c r="L293" s="75">
        <f>Exclosure.data.RAW!L293</f>
        <v>-3.40842599</v>
      </c>
      <c r="M293" s="75">
        <f>Exclosure.data.RAW!M293</f>
        <v>34.850243982000002</v>
      </c>
      <c r="N293" s="19">
        <f>Exclosure.data.RAW!N293</f>
        <v>43079</v>
      </c>
      <c r="O293" s="19">
        <f>Exclosure.data.RAW!O293</f>
        <v>43167</v>
      </c>
      <c r="P293" s="22" t="str">
        <f>Exclosure.data.RAW!P293 &amp; ""</f>
        <v>88</v>
      </c>
      <c r="Q293" s="52" t="str">
        <f>Exclosure.data.RAW!Q293 &amp; ""</f>
        <v>470.804279233</v>
      </c>
      <c r="R293" s="52" t="str">
        <f>Exclosure.data.RAW!R293 &amp; ""</f>
        <v>1720.34921371</v>
      </c>
      <c r="S293" s="68" t="str">
        <f>Exclosure.data.RAW!S293</f>
        <v>Chl.pyc</v>
      </c>
      <c r="T293" s="180" t="str">
        <f>Exclosure.data.RAW!T293 &amp; ""</f>
        <v>0.1</v>
      </c>
      <c r="U293" s="180" t="str">
        <f>Exclosure.data.RAW!U293 &amp; ""</f>
        <v>0.44</v>
      </c>
      <c r="V293" s="180" t="str">
        <f>Exclosure.data.RAW!V293 &amp; ""</f>
        <v>5</v>
      </c>
      <c r="W293" s="180" t="str">
        <f>Exclosure.data.RAW!W293 &amp; ""</f>
        <v>25</v>
      </c>
      <c r="X293" s="178" t="str">
        <f>Exclosure.data.RAW!Z293 &amp; ""</f>
        <v>1.5</v>
      </c>
      <c r="Y293" s="178" t="str">
        <f>Exclosure.data.RAW!AA293 &amp; ""</f>
        <v>1.25</v>
      </c>
      <c r="Z293" s="178" t="str">
        <f>Exclosure.data.RAW!AB293 &amp; ""</f>
        <v>5</v>
      </c>
      <c r="AA293" s="178" t="str">
        <f>Exclosure.data.RAW!AC293 &amp; ""</f>
        <v>30</v>
      </c>
      <c r="AB293" s="181" t="str">
        <f>Exclosure.data.RAW!AH293 &amp; ""</f>
        <v>2.11</v>
      </c>
      <c r="AC293" s="181" t="str">
        <f>Exclosure.data.RAW!AK293 &amp; ""</f>
        <v>13.81</v>
      </c>
      <c r="AD293" s="181">
        <f>Exclosure.data.RAW!BH293</f>
        <v>15.92</v>
      </c>
      <c r="AE293" s="181" t="str">
        <f>Exclosure.data.RAW!AN293 &amp; ""</f>
        <v/>
      </c>
      <c r="AF293" s="181" t="str">
        <f>Exclosure.data.RAW!AO293 &amp; ""</f>
        <v/>
      </c>
      <c r="AG293" s="181" t="str">
        <f>Exclosure.data.RAW!AP293 &amp; ""</f>
        <v/>
      </c>
      <c r="AH293" s="181" t="str">
        <f>Exclosure.data.RAW!AQ293 &amp; ""</f>
        <v/>
      </c>
      <c r="AI293" s="181" t="str">
        <f>Exclosure.data.RAW!AR293 &amp; ""</f>
        <v/>
      </c>
      <c r="AJ293" s="181" t="str">
        <f>Exclosure.data.RAW!AS293 &amp; ""</f>
        <v/>
      </c>
      <c r="AK293" s="181" t="str">
        <f>Exclosure.data.RAW!AT293 &amp; ""</f>
        <v/>
      </c>
      <c r="AL293" s="181" t="str">
        <f>Exclosure.data.RAW!AU293 &amp; ""</f>
        <v/>
      </c>
      <c r="AM293" s="181" t="str">
        <f>Exclosure.data.RAW!AV293 &amp; ""</f>
        <v/>
      </c>
      <c r="AN293" s="181" t="str">
        <f>Exclosure.data.RAW!AW293 &amp; ""</f>
        <v/>
      </c>
      <c r="AO293" s="181" t="str">
        <f>Exclosure.data.RAW!AX293 &amp; ""</f>
        <v/>
      </c>
      <c r="AP293" s="181" t="str">
        <f>Exclosure.data.RAW!AY293 &amp; ""</f>
        <v/>
      </c>
      <c r="AQ293" s="181" t="str">
        <f>Exclosure.data.RAW!AZ293 &amp; ""</f>
        <v/>
      </c>
      <c r="AR293" s="181" t="str">
        <f>Exclosure.data.RAW!BA293 &amp; ""</f>
        <v/>
      </c>
      <c r="AS293" s="181" t="str">
        <f>Exclosure.data.RAW!BB293 &amp; ""</f>
        <v/>
      </c>
      <c r="AT293" s="181" t="str">
        <f>Exclosure.data.RAW!BC293 &amp; ""</f>
        <v/>
      </c>
      <c r="AU293" s="54" t="str">
        <f>Exclosure.data.RAW!BD293</f>
        <v/>
      </c>
      <c r="AV293" s="54" t="str">
        <f>Exclosure.data.RAW!BE293</f>
        <v/>
      </c>
      <c r="AW293" s="54" t="str">
        <f>Exclosure.data.RAW!BF293</f>
        <v/>
      </c>
      <c r="AX293" s="54" t="str">
        <f>Exclosure.data.RAW!BG293</f>
        <v/>
      </c>
    </row>
    <row r="294" spans="1:50" x14ac:dyDescent="0.25">
      <c r="A294" s="12" t="str">
        <f>Exclosure.data.RAW!A294</f>
        <v>DRY_P_3_EX_H6</v>
      </c>
      <c r="B294" s="12" t="str">
        <f>Exclosure.data.RAW!B294</f>
        <v>DRY_P_3_H6</v>
      </c>
      <c r="C294" s="12" t="str">
        <f>Exclosure.data.RAW!C294</f>
        <v>DRY_P</v>
      </c>
      <c r="D294" s="12" t="str">
        <f>Exclosure.data.RAW!D294</f>
        <v>DRY_P_3</v>
      </c>
      <c r="E294" s="4" t="str">
        <f>Exclosure.data.RAW!E294</f>
        <v>Makao</v>
      </c>
      <c r="F294" s="12" t="str">
        <f>Exclosure.data.RAW!F294</f>
        <v>DRY</v>
      </c>
      <c r="G294" s="12" t="str">
        <f>Exclosure.data.RAW!G294</f>
        <v>P</v>
      </c>
      <c r="H294" s="22">
        <f>Exclosure.data.RAW!H294</f>
        <v>3</v>
      </c>
      <c r="I294" s="12" t="str">
        <f>Exclosure.data.RAW!I294</f>
        <v>EX</v>
      </c>
      <c r="J294" s="12" t="str">
        <f>Exclosure.data.RAW!J294</f>
        <v>H6</v>
      </c>
      <c r="K294" s="22">
        <f>Exclosure.data.RAW!K294</f>
        <v>1001</v>
      </c>
      <c r="L294" s="75">
        <f>Exclosure.data.RAW!L294</f>
        <v>-3.4063160140000002</v>
      </c>
      <c r="M294" s="75">
        <f>Exclosure.data.RAW!M294</f>
        <v>34.850407009999998</v>
      </c>
      <c r="N294" s="19">
        <f>Exclosure.data.RAW!N294</f>
        <v>43079</v>
      </c>
      <c r="O294" s="19">
        <f>Exclosure.data.RAW!O294</f>
        <v>43167</v>
      </c>
      <c r="P294" s="22" t="str">
        <f>Exclosure.data.RAW!P294 &amp; ""</f>
        <v>88</v>
      </c>
      <c r="Q294" s="52" t="str">
        <f>Exclosure.data.RAW!Q294 &amp; ""</f>
        <v>470.804279233</v>
      </c>
      <c r="R294" s="52" t="str">
        <f>Exclosure.data.RAW!R294 &amp; ""</f>
        <v>1289.563725677</v>
      </c>
      <c r="S294" s="68" t="str">
        <f>Exclosure.data.RAW!S294</f>
        <v>Chl.pyc</v>
      </c>
      <c r="T294" s="180" t="str">
        <f>Exclosure.data.RAW!T294 &amp; ""</f>
        <v>0.5</v>
      </c>
      <c r="U294" s="180" t="str">
        <f>Exclosure.data.RAW!U294 &amp; ""</f>
        <v>2.3</v>
      </c>
      <c r="V294" s="180" t="str">
        <f>Exclosure.data.RAW!V294 &amp; ""</f>
        <v>7</v>
      </c>
      <c r="W294" s="180" t="str">
        <f>Exclosure.data.RAW!W294 &amp; ""</f>
        <v>40</v>
      </c>
      <c r="X294" s="178" t="str">
        <f>Exclosure.data.RAW!Z294 &amp; ""</f>
        <v>2</v>
      </c>
      <c r="Y294" s="178" t="str">
        <f>Exclosure.data.RAW!AA294 &amp; ""</f>
        <v>7.25</v>
      </c>
      <c r="Z294" s="178" t="str">
        <f>Exclosure.data.RAW!AB294 &amp; ""</f>
        <v>25</v>
      </c>
      <c r="AA294" s="178" t="str">
        <f>Exclosure.data.RAW!AC294 &amp; ""</f>
        <v>70</v>
      </c>
      <c r="AB294" s="181" t="str">
        <f>Exclosure.data.RAW!AH294 &amp; ""</f>
        <v>6.8</v>
      </c>
      <c r="AC294" s="181" t="str">
        <f>Exclosure.data.RAW!AK294 &amp; ""</f>
        <v>32.01</v>
      </c>
      <c r="AD294" s="181">
        <f>Exclosure.data.RAW!BH294</f>
        <v>38.809999999999995</v>
      </c>
      <c r="AE294" s="181" t="str">
        <f>Exclosure.data.RAW!AN294 &amp; ""</f>
        <v/>
      </c>
      <c r="AF294" s="181" t="str">
        <f>Exclosure.data.RAW!AO294 &amp; ""</f>
        <v/>
      </c>
      <c r="AG294" s="181" t="str">
        <f>Exclosure.data.RAW!AP294 &amp; ""</f>
        <v/>
      </c>
      <c r="AH294" s="181" t="str">
        <f>Exclosure.data.RAW!AQ294 &amp; ""</f>
        <v/>
      </c>
      <c r="AI294" s="181" t="str">
        <f>Exclosure.data.RAW!AR294 &amp; ""</f>
        <v/>
      </c>
      <c r="AJ294" s="181" t="str">
        <f>Exclosure.data.RAW!AS294 &amp; ""</f>
        <v/>
      </c>
      <c r="AK294" s="181" t="str">
        <f>Exclosure.data.RAW!AT294 &amp; ""</f>
        <v/>
      </c>
      <c r="AL294" s="181" t="str">
        <f>Exclosure.data.RAW!AU294 &amp; ""</f>
        <v/>
      </c>
      <c r="AM294" s="181" t="str">
        <f>Exclosure.data.RAW!AV294 &amp; ""</f>
        <v/>
      </c>
      <c r="AN294" s="181" t="str">
        <f>Exclosure.data.RAW!AW294 &amp; ""</f>
        <v/>
      </c>
      <c r="AO294" s="181" t="str">
        <f>Exclosure.data.RAW!AX294 &amp; ""</f>
        <v/>
      </c>
      <c r="AP294" s="181" t="str">
        <f>Exclosure.data.RAW!AY294 &amp; ""</f>
        <v/>
      </c>
      <c r="AQ294" s="181" t="str">
        <f>Exclosure.data.RAW!AZ294 &amp; ""</f>
        <v/>
      </c>
      <c r="AR294" s="181" t="str">
        <f>Exclosure.data.RAW!BA294 &amp; ""</f>
        <v/>
      </c>
      <c r="AS294" s="181" t="str">
        <f>Exclosure.data.RAW!BB294 &amp; ""</f>
        <v/>
      </c>
      <c r="AT294" s="181" t="str">
        <f>Exclosure.data.RAW!BC294 &amp; ""</f>
        <v/>
      </c>
      <c r="AU294" s="54" t="str">
        <f>Exclosure.data.RAW!BD294</f>
        <v/>
      </c>
      <c r="AV294" s="54" t="str">
        <f>Exclosure.data.RAW!BE294</f>
        <v/>
      </c>
      <c r="AW294" s="54" t="str">
        <f>Exclosure.data.RAW!BF294</f>
        <v/>
      </c>
      <c r="AX294" s="54" t="str">
        <f>Exclosure.data.RAW!BG294</f>
        <v/>
      </c>
    </row>
    <row r="295" spans="1:50" x14ac:dyDescent="0.25">
      <c r="A295" s="12" t="str">
        <f>Exclosure.data.RAW!A295</f>
        <v>DRY_P_3_OP_H6</v>
      </c>
      <c r="B295" s="12" t="str">
        <f>Exclosure.data.RAW!B295</f>
        <v>DRY_P_3_H6</v>
      </c>
      <c r="C295" s="12" t="str">
        <f>Exclosure.data.RAW!C295</f>
        <v>DRY_P</v>
      </c>
      <c r="D295" s="12" t="str">
        <f>Exclosure.data.RAW!D295</f>
        <v>DRY_P_3</v>
      </c>
      <c r="E295" s="4" t="str">
        <f>Exclosure.data.RAW!E295</f>
        <v>Makao</v>
      </c>
      <c r="F295" s="12" t="str">
        <f>Exclosure.data.RAW!F295</f>
        <v>DRY</v>
      </c>
      <c r="G295" s="12" t="str">
        <f>Exclosure.data.RAW!G295</f>
        <v>P</v>
      </c>
      <c r="H295" s="22">
        <f>Exclosure.data.RAW!H295</f>
        <v>3</v>
      </c>
      <c r="I295" s="12" t="str">
        <f>Exclosure.data.RAW!I295</f>
        <v>OP</v>
      </c>
      <c r="J295" s="12" t="str">
        <f>Exclosure.data.RAW!J295</f>
        <v>H6</v>
      </c>
      <c r="K295" s="22">
        <f>Exclosure.data.RAW!K295</f>
        <v>1001</v>
      </c>
      <c r="L295" s="75">
        <f>Exclosure.data.RAW!L295</f>
        <v>-3.4063160140000002</v>
      </c>
      <c r="M295" s="75">
        <f>Exclosure.data.RAW!M295</f>
        <v>34.850407009999998</v>
      </c>
      <c r="N295" s="19">
        <f>Exclosure.data.RAW!N295</f>
        <v>43079</v>
      </c>
      <c r="O295" s="19">
        <f>Exclosure.data.RAW!O295</f>
        <v>43167</v>
      </c>
      <c r="P295" s="22" t="str">
        <f>Exclosure.data.RAW!P295 &amp; ""</f>
        <v>88</v>
      </c>
      <c r="Q295" s="52" t="str">
        <f>Exclosure.data.RAW!Q295 &amp; ""</f>
        <v>470.804279233</v>
      </c>
      <c r="R295" s="52" t="str">
        <f>Exclosure.data.RAW!R295 &amp; ""</f>
        <v>1760.36800491</v>
      </c>
      <c r="S295" s="68" t="str">
        <f>Exclosure.data.RAW!S295</f>
        <v>Chl.pyc</v>
      </c>
      <c r="T295" s="180" t="str">
        <f>Exclosure.data.RAW!T295 &amp; ""</f>
        <v>1</v>
      </c>
      <c r="U295" s="180" t="str">
        <f>Exclosure.data.RAW!U295 &amp; ""</f>
        <v>2.4</v>
      </c>
      <c r="V295" s="180" t="str">
        <f>Exclosure.data.RAW!V295 &amp; ""</f>
        <v>5</v>
      </c>
      <c r="W295" s="180" t="str">
        <f>Exclosure.data.RAW!W295 &amp; ""</f>
        <v>28</v>
      </c>
      <c r="X295" s="178" t="str">
        <f>Exclosure.data.RAW!Z295 &amp; ""</f>
        <v>1.5</v>
      </c>
      <c r="Y295" s="178" t="str">
        <f>Exclosure.data.RAW!AA295 &amp; ""</f>
        <v>4.5</v>
      </c>
      <c r="Z295" s="178" t="str">
        <f>Exclosure.data.RAW!AB295 &amp; ""</f>
        <v>30</v>
      </c>
      <c r="AA295" s="178" t="str">
        <f>Exclosure.data.RAW!AC295 &amp; ""</f>
        <v>70</v>
      </c>
      <c r="AB295" s="181" t="str">
        <f>Exclosure.data.RAW!AH295 &amp; ""</f>
        <v>4.54</v>
      </c>
      <c r="AC295" s="181" t="str">
        <f>Exclosure.data.RAW!AK295 &amp; ""</f>
        <v>16.59</v>
      </c>
      <c r="AD295" s="181">
        <f>Exclosure.data.RAW!BH295</f>
        <v>21.13</v>
      </c>
      <c r="AE295" s="181" t="str">
        <f>Exclosure.data.RAW!AN295 &amp; ""</f>
        <v/>
      </c>
      <c r="AF295" s="181" t="str">
        <f>Exclosure.data.RAW!AO295 &amp; ""</f>
        <v/>
      </c>
      <c r="AG295" s="181" t="str">
        <f>Exclosure.data.RAW!AP295 &amp; ""</f>
        <v/>
      </c>
      <c r="AH295" s="181" t="str">
        <f>Exclosure.data.RAW!AQ295 &amp; ""</f>
        <v/>
      </c>
      <c r="AI295" s="181" t="str">
        <f>Exclosure.data.RAW!AR295 &amp; ""</f>
        <v/>
      </c>
      <c r="AJ295" s="181" t="str">
        <f>Exclosure.data.RAW!AS295 &amp; ""</f>
        <v/>
      </c>
      <c r="AK295" s="181" t="str">
        <f>Exclosure.data.RAW!AT295 &amp; ""</f>
        <v/>
      </c>
      <c r="AL295" s="181" t="str">
        <f>Exclosure.data.RAW!AU295 &amp; ""</f>
        <v/>
      </c>
      <c r="AM295" s="181" t="str">
        <f>Exclosure.data.RAW!AV295 &amp; ""</f>
        <v/>
      </c>
      <c r="AN295" s="181" t="str">
        <f>Exclosure.data.RAW!AW295 &amp; ""</f>
        <v/>
      </c>
      <c r="AO295" s="181" t="str">
        <f>Exclosure.data.RAW!AX295 &amp; ""</f>
        <v/>
      </c>
      <c r="AP295" s="181" t="str">
        <f>Exclosure.data.RAW!AY295 &amp; ""</f>
        <v/>
      </c>
      <c r="AQ295" s="181" t="str">
        <f>Exclosure.data.RAW!AZ295 &amp; ""</f>
        <v/>
      </c>
      <c r="AR295" s="181" t="str">
        <f>Exclosure.data.RAW!BA295 &amp; ""</f>
        <v/>
      </c>
      <c r="AS295" s="181" t="str">
        <f>Exclosure.data.RAW!BB295 &amp; ""</f>
        <v/>
      </c>
      <c r="AT295" s="181" t="str">
        <f>Exclosure.data.RAW!BC295 &amp; ""</f>
        <v/>
      </c>
      <c r="AU295" s="54" t="str">
        <f>Exclosure.data.RAW!BD295</f>
        <v/>
      </c>
      <c r="AV295" s="54" t="str">
        <f>Exclosure.data.RAW!BE295</f>
        <v/>
      </c>
      <c r="AW295" s="54" t="str">
        <f>Exclosure.data.RAW!BF295</f>
        <v/>
      </c>
      <c r="AX295" s="54" t="str">
        <f>Exclosure.data.RAW!BG295</f>
        <v/>
      </c>
    </row>
    <row r="296" spans="1:50" x14ac:dyDescent="0.25">
      <c r="A296" s="12" t="str">
        <f>Exclosure.data.RAW!A296</f>
        <v>DRY_P_4_EX_H6</v>
      </c>
      <c r="B296" s="4" t="str">
        <f>Exclosure.data.RAW!B296</f>
        <v>DRY_P_4_H6</v>
      </c>
      <c r="C296" s="4" t="str">
        <f>Exclosure.data.RAW!C296</f>
        <v>DRY_P</v>
      </c>
      <c r="D296" s="4" t="str">
        <f>Exclosure.data.RAW!D296</f>
        <v>DRY_P_4</v>
      </c>
      <c r="E296" s="4" t="str">
        <f>Exclosure.data.RAW!E296</f>
        <v>Makao</v>
      </c>
      <c r="F296" s="12" t="str">
        <f>Exclosure.data.RAW!F296</f>
        <v>DRY</v>
      </c>
      <c r="G296" s="12" t="str">
        <f>Exclosure.data.RAW!G296</f>
        <v>P</v>
      </c>
      <c r="H296" s="22">
        <f>Exclosure.data.RAW!H296</f>
        <v>4</v>
      </c>
      <c r="I296" s="12" t="str">
        <f>Exclosure.data.RAW!I296</f>
        <v>EX</v>
      </c>
      <c r="J296" s="12" t="str">
        <f>Exclosure.data.RAW!J296</f>
        <v>H6</v>
      </c>
      <c r="K296" s="21">
        <f>Exclosure.data.RAW!K296</f>
        <v>1003</v>
      </c>
      <c r="L296" s="75">
        <f>Exclosure.data.RAW!L296</f>
        <v>-3.4068529590000001</v>
      </c>
      <c r="M296" s="75">
        <f>Exclosure.data.RAW!M296</f>
        <v>34.851600005999998</v>
      </c>
      <c r="N296" s="19">
        <f>Exclosure.data.RAW!N296</f>
        <v>43079</v>
      </c>
      <c r="O296" s="19">
        <f>Exclosure.data.RAW!O296</f>
        <v>43167</v>
      </c>
      <c r="P296" s="22" t="str">
        <f>Exclosure.data.RAW!P296 &amp; ""</f>
        <v>88</v>
      </c>
      <c r="Q296" s="52" t="str">
        <f>Exclosure.data.RAW!Q296 &amp; ""</f>
        <v>470.804279233</v>
      </c>
      <c r="R296" s="52" t="str">
        <f>Exclosure.data.RAW!R296 &amp; ""</f>
        <v>1289.563725677</v>
      </c>
      <c r="S296" s="68" t="str">
        <f>Exclosure.data.RAW!S296</f>
        <v>Chl.pyc</v>
      </c>
      <c r="T296" s="180" t="str">
        <f>Exclosure.data.RAW!T296 &amp; ""</f>
        <v>0.5</v>
      </c>
      <c r="U296" s="180" t="str">
        <f>Exclosure.data.RAW!U296 &amp; ""</f>
        <v>2.4</v>
      </c>
      <c r="V296" s="180" t="str">
        <f>Exclosure.data.RAW!V296 &amp; ""</f>
        <v>28</v>
      </c>
      <c r="W296" s="180" t="str">
        <f>Exclosure.data.RAW!W296 &amp; ""</f>
        <v>50</v>
      </c>
      <c r="X296" s="178" t="str">
        <f>Exclosure.data.RAW!Z296 &amp; ""</f>
        <v>3</v>
      </c>
      <c r="Y296" s="178" t="str">
        <f>Exclosure.data.RAW!AA296 &amp; ""</f>
        <v>13.38</v>
      </c>
      <c r="Z296" s="178" t="str">
        <f>Exclosure.data.RAW!AB296 &amp; ""</f>
        <v>5</v>
      </c>
      <c r="AA296" s="178" t="str">
        <f>Exclosure.data.RAW!AC296 &amp; ""</f>
        <v>62</v>
      </c>
      <c r="AB296" s="181" t="str">
        <f>Exclosure.data.RAW!AH296 &amp; ""</f>
        <v>1.29</v>
      </c>
      <c r="AC296" s="181" t="str">
        <f>Exclosure.data.RAW!AK296 &amp; ""</f>
        <v>56.42</v>
      </c>
      <c r="AD296" s="181">
        <f>Exclosure.data.RAW!BH296</f>
        <v>57.71</v>
      </c>
      <c r="AE296" s="181" t="str">
        <f>Exclosure.data.RAW!AN296 &amp; ""</f>
        <v/>
      </c>
      <c r="AF296" s="181" t="str">
        <f>Exclosure.data.RAW!AO296 &amp; ""</f>
        <v/>
      </c>
      <c r="AG296" s="181" t="str">
        <f>Exclosure.data.RAW!AP296 &amp; ""</f>
        <v/>
      </c>
      <c r="AH296" s="181" t="str">
        <f>Exclosure.data.RAW!AQ296 &amp; ""</f>
        <v/>
      </c>
      <c r="AI296" s="181" t="str">
        <f>Exclosure.data.RAW!AR296 &amp; ""</f>
        <v/>
      </c>
      <c r="AJ296" s="181" t="str">
        <f>Exclosure.data.RAW!AS296 &amp; ""</f>
        <v/>
      </c>
      <c r="AK296" s="181" t="str">
        <f>Exclosure.data.RAW!AT296 &amp; ""</f>
        <v/>
      </c>
      <c r="AL296" s="181" t="str">
        <f>Exclosure.data.RAW!AU296 &amp; ""</f>
        <v/>
      </c>
      <c r="AM296" s="181" t="str">
        <f>Exclosure.data.RAW!AV296 &amp; ""</f>
        <v/>
      </c>
      <c r="AN296" s="181" t="str">
        <f>Exclosure.data.RAW!AW296 &amp; ""</f>
        <v/>
      </c>
      <c r="AO296" s="181" t="str">
        <f>Exclosure.data.RAW!AX296 &amp; ""</f>
        <v/>
      </c>
      <c r="AP296" s="181" t="str">
        <f>Exclosure.data.RAW!AY296 &amp; ""</f>
        <v/>
      </c>
      <c r="AQ296" s="181" t="str">
        <f>Exclosure.data.RAW!AZ296 &amp; ""</f>
        <v/>
      </c>
      <c r="AR296" s="181" t="str">
        <f>Exclosure.data.RAW!BA296 &amp; ""</f>
        <v/>
      </c>
      <c r="AS296" s="181" t="str">
        <f>Exclosure.data.RAW!BB296 &amp; ""</f>
        <v/>
      </c>
      <c r="AT296" s="181" t="str">
        <f>Exclosure.data.RAW!BC296 &amp; ""</f>
        <v/>
      </c>
      <c r="AU296" s="54" t="str">
        <f>Exclosure.data.RAW!BD296</f>
        <v/>
      </c>
      <c r="AV296" s="54" t="str">
        <f>Exclosure.data.RAW!BE296</f>
        <v/>
      </c>
      <c r="AW296" s="54" t="str">
        <f>Exclosure.data.RAW!BF296</f>
        <v/>
      </c>
      <c r="AX296" s="54" t="str">
        <f>Exclosure.data.RAW!BG296</f>
        <v/>
      </c>
    </row>
    <row r="297" spans="1:50" x14ac:dyDescent="0.25">
      <c r="A297" s="12" t="str">
        <f>Exclosure.data.RAW!A297</f>
        <v>DRY_P_4_OP_H6</v>
      </c>
      <c r="B297" s="4" t="str">
        <f>Exclosure.data.RAW!B297</f>
        <v>DRY_P_4_H6</v>
      </c>
      <c r="C297" s="4" t="str">
        <f>Exclosure.data.RAW!C297</f>
        <v>DRY_P</v>
      </c>
      <c r="D297" s="4" t="str">
        <f>Exclosure.data.RAW!D297</f>
        <v>DRY_P_4</v>
      </c>
      <c r="E297" s="4" t="str">
        <f>Exclosure.data.RAW!E297</f>
        <v>Makao</v>
      </c>
      <c r="F297" s="12" t="str">
        <f>Exclosure.data.RAW!F297</f>
        <v>DRY</v>
      </c>
      <c r="G297" s="12" t="str">
        <f>Exclosure.data.RAW!G297</f>
        <v>P</v>
      </c>
      <c r="H297" s="22">
        <f>Exclosure.data.RAW!H297</f>
        <v>4</v>
      </c>
      <c r="I297" s="12" t="str">
        <f>Exclosure.data.RAW!I297</f>
        <v>OP</v>
      </c>
      <c r="J297" s="12" t="str">
        <f>Exclosure.data.RAW!J297</f>
        <v>H6</v>
      </c>
      <c r="K297" s="21">
        <f>Exclosure.data.RAW!K297</f>
        <v>1003</v>
      </c>
      <c r="L297" s="75">
        <f>Exclosure.data.RAW!L297</f>
        <v>-3.4068529590000001</v>
      </c>
      <c r="M297" s="75">
        <f>Exclosure.data.RAW!M297</f>
        <v>34.851600005999998</v>
      </c>
      <c r="N297" s="19">
        <f>Exclosure.data.RAW!N297</f>
        <v>43079</v>
      </c>
      <c r="O297" s="19">
        <f>Exclosure.data.RAW!O297</f>
        <v>43167</v>
      </c>
      <c r="P297" s="22" t="str">
        <f>Exclosure.data.RAW!P297 &amp; ""</f>
        <v>88</v>
      </c>
      <c r="Q297" s="52" t="str">
        <f>Exclosure.data.RAW!Q297 &amp; ""</f>
        <v>470.804279233</v>
      </c>
      <c r="R297" s="52" t="str">
        <f>Exclosure.data.RAW!R297 &amp; ""</f>
        <v>1760.36800491</v>
      </c>
      <c r="S297" s="68" t="str">
        <f>Exclosure.data.RAW!S297</f>
        <v>Chl.pyc</v>
      </c>
      <c r="T297" s="180" t="str">
        <f>Exclosure.data.RAW!T297 &amp; ""</f>
        <v>1.5</v>
      </c>
      <c r="U297" s="180" t="str">
        <f>Exclosure.data.RAW!U297 &amp; ""</f>
        <v>2.8</v>
      </c>
      <c r="V297" s="180" t="str">
        <f>Exclosure.data.RAW!V297 &amp; ""</f>
        <v>20</v>
      </c>
      <c r="W297" s="180" t="str">
        <f>Exclosure.data.RAW!W297 &amp; ""</f>
        <v>40</v>
      </c>
      <c r="X297" s="178" t="str">
        <f>Exclosure.data.RAW!Z297 &amp; ""</f>
        <v>2</v>
      </c>
      <c r="Y297" s="178" t="str">
        <f>Exclosure.data.RAW!AA297 &amp; ""</f>
        <v>3.75</v>
      </c>
      <c r="Z297" s="178" t="str">
        <f>Exclosure.data.RAW!AB297 &amp; ""</f>
        <v>5</v>
      </c>
      <c r="AA297" s="178" t="str">
        <f>Exclosure.data.RAW!AC297 &amp; ""</f>
        <v>45</v>
      </c>
      <c r="AB297" s="181" t="str">
        <f>Exclosure.data.RAW!AH297 &amp; ""</f>
        <v>2.95</v>
      </c>
      <c r="AC297" s="181" t="str">
        <f>Exclosure.data.RAW!AK297 &amp; ""</f>
        <v>34.73</v>
      </c>
      <c r="AD297" s="181">
        <f>Exclosure.data.RAW!BH297</f>
        <v>37.68</v>
      </c>
      <c r="AE297" s="181" t="str">
        <f>Exclosure.data.RAW!AN297 &amp; ""</f>
        <v/>
      </c>
      <c r="AF297" s="181" t="str">
        <f>Exclosure.data.RAW!AO297 &amp; ""</f>
        <v/>
      </c>
      <c r="AG297" s="181" t="str">
        <f>Exclosure.data.RAW!AP297 &amp; ""</f>
        <v/>
      </c>
      <c r="AH297" s="181" t="str">
        <f>Exclosure.data.RAW!AQ297 &amp; ""</f>
        <v/>
      </c>
      <c r="AI297" s="181" t="str">
        <f>Exclosure.data.RAW!AR297 &amp; ""</f>
        <v/>
      </c>
      <c r="AJ297" s="181" t="str">
        <f>Exclosure.data.RAW!AS297 &amp; ""</f>
        <v/>
      </c>
      <c r="AK297" s="181" t="str">
        <f>Exclosure.data.RAW!AT297 &amp; ""</f>
        <v/>
      </c>
      <c r="AL297" s="181" t="str">
        <f>Exclosure.data.RAW!AU297 &amp; ""</f>
        <v/>
      </c>
      <c r="AM297" s="181" t="str">
        <f>Exclosure.data.RAW!AV297 &amp; ""</f>
        <v>0.57</v>
      </c>
      <c r="AN297" s="181" t="str">
        <f>Exclosure.data.RAW!AW297 &amp; ""</f>
        <v/>
      </c>
      <c r="AO297" s="181" t="str">
        <f>Exclosure.data.RAW!AX297 &amp; ""</f>
        <v/>
      </c>
      <c r="AP297" s="181" t="str">
        <f>Exclosure.data.RAW!AY297 &amp; ""</f>
        <v/>
      </c>
      <c r="AQ297" s="181" t="str">
        <f>Exclosure.data.RAW!AZ297 &amp; ""</f>
        <v>0.14</v>
      </c>
      <c r="AR297" s="181" t="str">
        <f>Exclosure.data.RAW!BA297 &amp; ""</f>
        <v/>
      </c>
      <c r="AS297" s="181" t="str">
        <f>Exclosure.data.RAW!BB297 &amp; ""</f>
        <v/>
      </c>
      <c r="AT297" s="181" t="str">
        <f>Exclosure.data.RAW!BC297 &amp; ""</f>
        <v/>
      </c>
      <c r="AU297" s="54" t="str">
        <f>Exclosure.data.RAW!BD297</f>
        <v/>
      </c>
      <c r="AV297" s="54" t="str">
        <f>Exclosure.data.RAW!BE297</f>
        <v/>
      </c>
      <c r="AW297" s="54">
        <f>Exclosure.data.RAW!BF297</f>
        <v>0.56999999999999995</v>
      </c>
      <c r="AX297" s="54">
        <f>Exclosure.data.RAW!BG297</f>
        <v>0.14000000000000001</v>
      </c>
    </row>
    <row r="298" spans="1:50" x14ac:dyDescent="0.25">
      <c r="A298" s="12" t="str">
        <f>Exclosure.data.RAW!A298</f>
        <v>SE_1_EX_H6</v>
      </c>
      <c r="B298" s="4" t="str">
        <f>Exclosure.data.RAW!B298</f>
        <v>SE_1_H6</v>
      </c>
      <c r="C298" s="4" t="str">
        <f>Exclosure.data.RAW!C298</f>
        <v>SE</v>
      </c>
      <c r="D298" s="4" t="str">
        <f>Exclosure.data.RAW!D298</f>
        <v>SE_1</v>
      </c>
      <c r="E298" s="4" t="str">
        <f>Exclosure.data.RAW!E298</f>
        <v>Seronera</v>
      </c>
      <c r="F298" s="12" t="str">
        <f>Exclosure.data.RAW!F298</f>
        <v>SE</v>
      </c>
      <c r="G298" s="12" t="str">
        <f>Exclosure.data.RAW!G298</f>
        <v>W</v>
      </c>
      <c r="H298" s="22">
        <f>Exclosure.data.RAW!H298</f>
        <v>1</v>
      </c>
      <c r="I298" s="12" t="str">
        <f>Exclosure.data.RAW!I298</f>
        <v>EX</v>
      </c>
      <c r="J298" s="12" t="str">
        <f>Exclosure.data.RAW!J298</f>
        <v>H6</v>
      </c>
      <c r="K298" s="22">
        <f>Exclosure.data.RAW!K298</f>
        <v>1023</v>
      </c>
      <c r="L298" s="75">
        <f>Exclosure.data.RAW!L298</f>
        <v>-2.4377470369999998</v>
      </c>
      <c r="M298" s="75">
        <f>Exclosure.data.RAW!M298</f>
        <v>34.855161979999998</v>
      </c>
      <c r="N298" s="19">
        <f>Exclosure.data.RAW!N298</f>
        <v>43084</v>
      </c>
      <c r="O298" s="19">
        <f>Exclosure.data.RAW!O298</f>
        <v>43171</v>
      </c>
      <c r="P298" s="22" t="str">
        <f>Exclosure.data.RAW!P298 &amp; ""</f>
        <v>87</v>
      </c>
      <c r="Q298" s="52" t="str">
        <f>Exclosure.data.RAW!Q298 &amp; ""</f>
        <v>327.092150883</v>
      </c>
      <c r="R298" s="52" t="str">
        <f>Exclosure.data.RAW!R298 &amp; ""</f>
        <v>2486.029260837</v>
      </c>
      <c r="S298" s="68" t="str">
        <f>Exclosure.data.RAW!S298</f>
        <v>Dig.mac</v>
      </c>
      <c r="T298" s="180" t="str">
        <f>Exclosure.data.RAW!T298 &amp; ""</f>
        <v>3.5</v>
      </c>
      <c r="U298" s="180" t="str">
        <f>Exclosure.data.RAW!U298 &amp; ""</f>
        <v>14.4</v>
      </c>
      <c r="V298" s="180" t="str">
        <f>Exclosure.data.RAW!V298 &amp; ""</f>
        <v>40</v>
      </c>
      <c r="W298" s="180" t="str">
        <f>Exclosure.data.RAW!W298 &amp; ""</f>
        <v>55</v>
      </c>
      <c r="X298" s="178" t="str">
        <f>Exclosure.data.RAW!Z298 &amp; ""</f>
        <v>17</v>
      </c>
      <c r="Y298" s="178" t="str">
        <f>Exclosure.data.RAW!AA298 &amp; ""</f>
        <v>37</v>
      </c>
      <c r="Z298" s="178" t="str">
        <f>Exclosure.data.RAW!AB298 &amp; ""</f>
        <v>13</v>
      </c>
      <c r="AA298" s="178" t="str">
        <f>Exclosure.data.RAW!AC298 &amp; ""</f>
        <v>98</v>
      </c>
      <c r="AB298" s="181" t="str">
        <f>Exclosure.data.RAW!AH298 &amp; ""</f>
        <v>54.88</v>
      </c>
      <c r="AC298" s="181" t="str">
        <f>Exclosure.data.RAW!AK298 &amp; ""</f>
        <v>55.86</v>
      </c>
      <c r="AD298" s="181">
        <f>Exclosure.data.RAW!BH298</f>
        <v>110.74000000000001</v>
      </c>
      <c r="AE298" s="181" t="str">
        <f>Exclosure.data.RAW!AN298 &amp; ""</f>
        <v>0.41</v>
      </c>
      <c r="AF298" s="181" t="str">
        <f>Exclosure.data.RAW!AO298 &amp; ""</f>
        <v/>
      </c>
      <c r="AG298" s="181" t="str">
        <f>Exclosure.data.RAW!AP298 &amp; ""</f>
        <v/>
      </c>
      <c r="AH298" s="181" t="str">
        <f>Exclosure.data.RAW!AQ298 &amp; ""</f>
        <v/>
      </c>
      <c r="AI298" s="181" t="str">
        <f>Exclosure.data.RAW!AR298 &amp; ""</f>
        <v>0.15</v>
      </c>
      <c r="AJ298" s="181" t="str">
        <f>Exclosure.data.RAW!AS298 &amp; ""</f>
        <v/>
      </c>
      <c r="AK298" s="181" t="str">
        <f>Exclosure.data.RAW!AT298 &amp; ""</f>
        <v/>
      </c>
      <c r="AL298" s="181" t="str">
        <f>Exclosure.data.RAW!AU298 &amp; ""</f>
        <v/>
      </c>
      <c r="AM298" s="181" t="str">
        <f>Exclosure.data.RAW!AV298 &amp; ""</f>
        <v>0.51</v>
      </c>
      <c r="AN298" s="181" t="str">
        <f>Exclosure.data.RAW!AW298 &amp; ""</f>
        <v/>
      </c>
      <c r="AO298" s="181" t="str">
        <f>Exclosure.data.RAW!AX298 &amp; ""</f>
        <v/>
      </c>
      <c r="AP298" s="181" t="str">
        <f>Exclosure.data.RAW!AY298 &amp; ""</f>
        <v/>
      </c>
      <c r="AQ298" s="181" t="str">
        <f>Exclosure.data.RAW!AZ298 &amp; ""</f>
        <v>0.14</v>
      </c>
      <c r="AR298" s="181" t="str">
        <f>Exclosure.data.RAW!BA298 &amp; ""</f>
        <v/>
      </c>
      <c r="AS298" s="181" t="str">
        <f>Exclosure.data.RAW!BB298 &amp; ""</f>
        <v/>
      </c>
      <c r="AT298" s="181" t="str">
        <f>Exclosure.data.RAW!BC298 &amp; ""</f>
        <v/>
      </c>
      <c r="AU298" s="54">
        <f>Exclosure.data.RAW!BD298</f>
        <v>0.41</v>
      </c>
      <c r="AV298" s="54">
        <f>Exclosure.data.RAW!BE298</f>
        <v>0.15</v>
      </c>
      <c r="AW298" s="54">
        <f>Exclosure.data.RAW!BF298</f>
        <v>0.51</v>
      </c>
      <c r="AX298" s="54">
        <f>Exclosure.data.RAW!BG298</f>
        <v>0.14000000000000001</v>
      </c>
    </row>
    <row r="299" spans="1:50" x14ac:dyDescent="0.25">
      <c r="A299" s="12" t="str">
        <f>Exclosure.data.RAW!A299</f>
        <v>SE_1_EX2_H6</v>
      </c>
      <c r="B299" s="4" t="str">
        <f>Exclosure.data.RAW!B299</f>
        <v>SE_1_H6</v>
      </c>
      <c r="C299" s="4" t="str">
        <f>Exclosure.data.RAW!C299</f>
        <v>SE</v>
      </c>
      <c r="D299" s="4" t="str">
        <f>Exclosure.data.RAW!D299</f>
        <v>SE_1</v>
      </c>
      <c r="E299" s="4" t="str">
        <f>Exclosure.data.RAW!E299</f>
        <v>Seronera</v>
      </c>
      <c r="F299" s="12" t="str">
        <f>Exclosure.data.RAW!F299</f>
        <v>SE</v>
      </c>
      <c r="G299" s="12" t="str">
        <f>Exclosure.data.RAW!G299</f>
        <v>W</v>
      </c>
      <c r="H299" s="22">
        <f>Exclosure.data.RAW!H299</f>
        <v>1</v>
      </c>
      <c r="I299" s="12" t="str">
        <f>Exclosure.data.RAW!I299</f>
        <v>EX2</v>
      </c>
      <c r="J299" s="12" t="str">
        <f>Exclosure.data.RAW!J299</f>
        <v>H6</v>
      </c>
      <c r="K299" s="22">
        <f>Exclosure.data.RAW!K299</f>
        <v>1023</v>
      </c>
      <c r="L299" s="75">
        <f>Exclosure.data.RAW!L299</f>
        <v>-2.4377470369999998</v>
      </c>
      <c r="M299" s="75">
        <f>Exclosure.data.RAW!M299</f>
        <v>34.855161979999998</v>
      </c>
      <c r="N299" s="19">
        <f>Exclosure.data.RAW!N299</f>
        <v>43084</v>
      </c>
      <c r="O299" s="19">
        <f>Exclosure.data.RAW!O299</f>
        <v>43171</v>
      </c>
      <c r="P299" s="22" t="str">
        <f>Exclosure.data.RAW!P299 &amp; ""</f>
        <v>87</v>
      </c>
      <c r="Q299" s="52" t="str">
        <f>Exclosure.data.RAW!Q299 &amp; ""</f>
        <v>327.092150883</v>
      </c>
      <c r="R299" s="52" t="str">
        <f>Exclosure.data.RAW!R299 &amp; ""</f>
        <v>2813.12141172</v>
      </c>
      <c r="S299" s="68" t="str">
        <f>Exclosure.data.RAW!S299</f>
        <v>Dig.mac</v>
      </c>
      <c r="T299" s="180" t="str">
        <f>Exclosure.data.RAW!T299 &amp; ""</f>
        <v>3</v>
      </c>
      <c r="U299" s="180" t="str">
        <f>Exclosure.data.RAW!U299 &amp; ""</f>
        <v>11</v>
      </c>
      <c r="V299" s="180" t="str">
        <f>Exclosure.data.RAW!V299 &amp; ""</f>
        <v>20</v>
      </c>
      <c r="W299" s="180" t="str">
        <f>Exclosure.data.RAW!W299 &amp; ""</f>
        <v>40</v>
      </c>
      <c r="X299" s="178" t="str">
        <f>Exclosure.data.RAW!Z299 &amp; ""</f>
        <v>6.5</v>
      </c>
      <c r="Y299" s="178" t="str">
        <f>Exclosure.data.RAW!AA299 &amp; ""</f>
        <v>30.5</v>
      </c>
      <c r="Z299" s="178" t="str">
        <f>Exclosure.data.RAW!AB299 &amp; ""</f>
        <v>15</v>
      </c>
      <c r="AA299" s="178" t="str">
        <f>Exclosure.data.RAW!AC299 &amp; ""</f>
        <v>60</v>
      </c>
      <c r="AB299" s="181" t="str">
        <f>Exclosure.data.RAW!AH299 &amp; ""</f>
        <v>25.19</v>
      </c>
      <c r="AC299" s="181" t="str">
        <f>Exclosure.data.RAW!AK299 &amp; ""</f>
        <v>71.45</v>
      </c>
      <c r="AD299" s="181">
        <f>Exclosure.data.RAW!BH299</f>
        <v>96.64</v>
      </c>
      <c r="AE299" s="181" t="str">
        <f>Exclosure.data.RAW!AN299 &amp; ""</f>
        <v>0.47</v>
      </c>
      <c r="AF299" s="181" t="str">
        <f>Exclosure.data.RAW!AO299 &amp; ""</f>
        <v/>
      </c>
      <c r="AG299" s="181" t="str">
        <f>Exclosure.data.RAW!AP299 &amp; ""</f>
        <v/>
      </c>
      <c r="AH299" s="181" t="str">
        <f>Exclosure.data.RAW!AQ299 &amp; ""</f>
        <v/>
      </c>
      <c r="AI299" s="181" t="str">
        <f>Exclosure.data.RAW!AR299 &amp; ""</f>
        <v>0.16</v>
      </c>
      <c r="AJ299" s="181" t="str">
        <f>Exclosure.data.RAW!AS299 &amp; ""</f>
        <v/>
      </c>
      <c r="AK299" s="181" t="str">
        <f>Exclosure.data.RAW!AT299 &amp; ""</f>
        <v/>
      </c>
      <c r="AL299" s="181" t="str">
        <f>Exclosure.data.RAW!AU299 &amp; ""</f>
        <v/>
      </c>
      <c r="AM299" s="181" t="str">
        <f>Exclosure.data.RAW!AV299 &amp; ""</f>
        <v>0.56</v>
      </c>
      <c r="AN299" s="181" t="str">
        <f>Exclosure.data.RAW!AW299 &amp; ""</f>
        <v/>
      </c>
      <c r="AO299" s="181" t="str">
        <f>Exclosure.data.RAW!AX299 &amp; ""</f>
        <v/>
      </c>
      <c r="AP299" s="181" t="str">
        <f>Exclosure.data.RAW!AY299 &amp; ""</f>
        <v/>
      </c>
      <c r="AQ299" s="181" t="str">
        <f>Exclosure.data.RAW!AZ299 &amp; ""</f>
        <v>0.15</v>
      </c>
      <c r="AR299" s="181" t="str">
        <f>Exclosure.data.RAW!BA299 &amp; ""</f>
        <v/>
      </c>
      <c r="AS299" s="181" t="str">
        <f>Exclosure.data.RAW!BB299 &amp; ""</f>
        <v/>
      </c>
      <c r="AT299" s="181" t="str">
        <f>Exclosure.data.RAW!BC299 &amp; ""</f>
        <v/>
      </c>
      <c r="AU299" s="54">
        <f>Exclosure.data.RAW!BD299</f>
        <v>0.47</v>
      </c>
      <c r="AV299" s="54">
        <f>Exclosure.data.RAW!BE299</f>
        <v>0.16</v>
      </c>
      <c r="AW299" s="54">
        <f>Exclosure.data.RAW!BF299</f>
        <v>0.56000000000000005</v>
      </c>
      <c r="AX299" s="54">
        <f>Exclosure.data.RAW!BG299</f>
        <v>0.15</v>
      </c>
    </row>
    <row r="300" spans="1:50" x14ac:dyDescent="0.25">
      <c r="A300" s="12" t="str">
        <f>Exclosure.data.RAW!A300</f>
        <v>SE_1_OP_H6</v>
      </c>
      <c r="B300" s="4" t="str">
        <f>Exclosure.data.RAW!B300</f>
        <v>SE_1_H6</v>
      </c>
      <c r="C300" s="4" t="str">
        <f>Exclosure.data.RAW!C300</f>
        <v>SE</v>
      </c>
      <c r="D300" s="4" t="str">
        <f>Exclosure.data.RAW!D300</f>
        <v>SE_1</v>
      </c>
      <c r="E300" s="4" t="str">
        <f>Exclosure.data.RAW!E300</f>
        <v>Seronera</v>
      </c>
      <c r="F300" s="12" t="str">
        <f>Exclosure.data.RAW!F300</f>
        <v>SE</v>
      </c>
      <c r="G300" s="12" t="str">
        <f>Exclosure.data.RAW!G300</f>
        <v>W</v>
      </c>
      <c r="H300" s="22">
        <f>Exclosure.data.RAW!H300</f>
        <v>1</v>
      </c>
      <c r="I300" s="12" t="str">
        <f>Exclosure.data.RAW!I300</f>
        <v>OP</v>
      </c>
      <c r="J300" s="12" t="str">
        <f>Exclosure.data.RAW!J300</f>
        <v>H6</v>
      </c>
      <c r="K300" s="22">
        <f>Exclosure.data.RAW!K300</f>
        <v>1023</v>
      </c>
      <c r="L300" s="75">
        <f>Exclosure.data.RAW!L300</f>
        <v>-2.4377470369999998</v>
      </c>
      <c r="M300" s="75">
        <f>Exclosure.data.RAW!M300</f>
        <v>34.855161979999998</v>
      </c>
      <c r="N300" s="19">
        <f>Exclosure.data.RAW!N300</f>
        <v>43084</v>
      </c>
      <c r="O300" s="19">
        <f>Exclosure.data.RAW!O300</f>
        <v>43171</v>
      </c>
      <c r="P300" s="22" t="str">
        <f>Exclosure.data.RAW!P300 &amp; ""</f>
        <v>87</v>
      </c>
      <c r="Q300" s="52" t="str">
        <f>Exclosure.data.RAW!Q300 &amp; ""</f>
        <v>327.092150883</v>
      </c>
      <c r="R300" s="52" t="str">
        <f>Exclosure.data.RAW!R300 &amp; ""</f>
        <v>3140.213562603</v>
      </c>
      <c r="S300" s="68" t="str">
        <f>Exclosure.data.RAW!S300</f>
        <v>Dig.mac</v>
      </c>
      <c r="T300" s="180" t="str">
        <f>Exclosure.data.RAW!T300 &amp; ""</f>
        <v>4</v>
      </c>
      <c r="U300" s="180" t="str">
        <f>Exclosure.data.RAW!U300 &amp; ""</f>
        <v>17.4</v>
      </c>
      <c r="V300" s="180" t="str">
        <f>Exclosure.data.RAW!V300 &amp; ""</f>
        <v>25</v>
      </c>
      <c r="W300" s="180" t="str">
        <f>Exclosure.data.RAW!W300 &amp; ""</f>
        <v>50</v>
      </c>
      <c r="X300" s="178" t="str">
        <f>Exclosure.data.RAW!Z300 &amp; ""</f>
        <v>4</v>
      </c>
      <c r="Y300" s="178" t="str">
        <f>Exclosure.data.RAW!AA300 &amp; ""</f>
        <v>18.75</v>
      </c>
      <c r="Z300" s="178" t="str">
        <f>Exclosure.data.RAW!AB300 &amp; ""</f>
        <v>10</v>
      </c>
      <c r="AA300" s="178" t="str">
        <f>Exclosure.data.RAW!AC300 &amp; ""</f>
        <v>50</v>
      </c>
      <c r="AB300" s="181" t="str">
        <f>Exclosure.data.RAW!AH300 &amp; ""</f>
        <v>12.19</v>
      </c>
      <c r="AC300" s="181" t="str">
        <f>Exclosure.data.RAW!AK300 &amp; ""</f>
        <v>21.37</v>
      </c>
      <c r="AD300" s="181">
        <f>Exclosure.data.RAW!BH300</f>
        <v>33.56</v>
      </c>
      <c r="AE300" s="181" t="str">
        <f>Exclosure.data.RAW!AN300 &amp; ""</f>
        <v>0.49</v>
      </c>
      <c r="AF300" s="181" t="str">
        <f>Exclosure.data.RAW!AO300 &amp; ""</f>
        <v/>
      </c>
      <c r="AG300" s="181" t="str">
        <f>Exclosure.data.RAW!AP300 &amp; ""</f>
        <v/>
      </c>
      <c r="AH300" s="181" t="str">
        <f>Exclosure.data.RAW!AQ300 &amp; ""</f>
        <v/>
      </c>
      <c r="AI300" s="181" t="str">
        <f>Exclosure.data.RAW!AR300 &amp; ""</f>
        <v>0.12</v>
      </c>
      <c r="AJ300" s="181" t="str">
        <f>Exclosure.data.RAW!AS300 &amp; ""</f>
        <v/>
      </c>
      <c r="AK300" s="181" t="str">
        <f>Exclosure.data.RAW!AT300 &amp; ""</f>
        <v/>
      </c>
      <c r="AL300" s="181" t="str">
        <f>Exclosure.data.RAW!AU300 &amp; ""</f>
        <v/>
      </c>
      <c r="AM300" s="181" t="str">
        <f>Exclosure.data.RAW!AV300 &amp; ""</f>
        <v>0.37</v>
      </c>
      <c r="AN300" s="181" t="str">
        <f>Exclosure.data.RAW!AW300 &amp; ""</f>
        <v/>
      </c>
      <c r="AO300" s="181" t="str">
        <f>Exclosure.data.RAW!AX300 &amp; ""</f>
        <v/>
      </c>
      <c r="AP300" s="181" t="str">
        <f>Exclosure.data.RAW!AY300 &amp; ""</f>
        <v/>
      </c>
      <c r="AQ300" s="181" t="str">
        <f>Exclosure.data.RAW!AZ300 &amp; ""</f>
        <v>0.17</v>
      </c>
      <c r="AR300" s="181" t="str">
        <f>Exclosure.data.RAW!BA300 &amp; ""</f>
        <v/>
      </c>
      <c r="AS300" s="181" t="str">
        <f>Exclosure.data.RAW!BB300 &amp; ""</f>
        <v/>
      </c>
      <c r="AT300" s="181" t="str">
        <f>Exclosure.data.RAW!BC300 &amp; ""</f>
        <v/>
      </c>
      <c r="AU300" s="54">
        <f>Exclosure.data.RAW!BD300</f>
        <v>0.49</v>
      </c>
      <c r="AV300" s="54">
        <f>Exclosure.data.RAW!BE300</f>
        <v>0.12</v>
      </c>
      <c r="AW300" s="54">
        <f>Exclosure.data.RAW!BF300</f>
        <v>0.37</v>
      </c>
      <c r="AX300" s="54">
        <f>Exclosure.data.RAW!BG300</f>
        <v>0.17</v>
      </c>
    </row>
    <row r="301" spans="1:50" x14ac:dyDescent="0.25">
      <c r="A301" s="12" t="str">
        <f>Exclosure.data.RAW!A301</f>
        <v>SE_2_EX_H6</v>
      </c>
      <c r="B301" s="4" t="str">
        <f>Exclosure.data.RAW!B301</f>
        <v>SE_2_H6</v>
      </c>
      <c r="C301" s="4" t="str">
        <f>Exclosure.data.RAW!C301</f>
        <v>SE</v>
      </c>
      <c r="D301" s="4" t="str">
        <f>Exclosure.data.RAW!D301</f>
        <v>SE_2</v>
      </c>
      <c r="E301" s="4" t="str">
        <f>Exclosure.data.RAW!E301</f>
        <v>Seronera</v>
      </c>
      <c r="F301" s="12" t="str">
        <f>Exclosure.data.RAW!F301</f>
        <v>SE</v>
      </c>
      <c r="G301" s="12" t="str">
        <f>Exclosure.data.RAW!G301</f>
        <v>W</v>
      </c>
      <c r="H301" s="22">
        <f>Exclosure.data.RAW!H301</f>
        <v>2</v>
      </c>
      <c r="I301" s="12" t="str">
        <f>Exclosure.data.RAW!I301</f>
        <v>EX</v>
      </c>
      <c r="J301" s="12" t="str">
        <f>Exclosure.data.RAW!J301</f>
        <v>H6</v>
      </c>
      <c r="K301" s="22">
        <f>Exclosure.data.RAW!K301</f>
        <v>1025</v>
      </c>
      <c r="L301" s="75">
        <f>Exclosure.data.RAW!L301</f>
        <v>-2.43776598</v>
      </c>
      <c r="M301" s="75">
        <f>Exclosure.data.RAW!M301</f>
        <v>34.855393991</v>
      </c>
      <c r="N301" s="19">
        <f>Exclosure.data.RAW!N301</f>
        <v>43084</v>
      </c>
      <c r="O301" s="19">
        <f>Exclosure.data.RAW!O301</f>
        <v>43171</v>
      </c>
      <c r="P301" s="22" t="str">
        <f>Exclosure.data.RAW!P301 &amp; ""</f>
        <v>87</v>
      </c>
      <c r="Q301" s="52" t="str">
        <f>Exclosure.data.RAW!Q301 &amp; ""</f>
        <v>327.092150883</v>
      </c>
      <c r="R301" s="52" t="str">
        <f>Exclosure.data.RAW!R301 &amp; ""</f>
        <v>2486.029260837</v>
      </c>
      <c r="S301" s="68" t="str">
        <f>Exclosure.data.RAW!S301</f>
        <v>Dig.mac</v>
      </c>
      <c r="T301" s="180" t="str">
        <f>Exclosure.data.RAW!T301 &amp; ""</f>
        <v>3.5</v>
      </c>
      <c r="U301" s="180" t="str">
        <f>Exclosure.data.RAW!U301 &amp; ""</f>
        <v>7.3</v>
      </c>
      <c r="V301" s="180" t="str">
        <f>Exclosure.data.RAW!V301 &amp; ""</f>
        <v>20</v>
      </c>
      <c r="W301" s="180" t="str">
        <f>Exclosure.data.RAW!W301 &amp; ""</f>
        <v>35</v>
      </c>
      <c r="X301" s="178" t="str">
        <f>Exclosure.data.RAW!Z301 &amp; ""</f>
        <v>6</v>
      </c>
      <c r="Y301" s="178" t="str">
        <f>Exclosure.data.RAW!AA301 &amp; ""</f>
        <v>30.5</v>
      </c>
      <c r="Z301" s="178" t="str">
        <f>Exclosure.data.RAW!AB301 &amp; ""</f>
        <v>20</v>
      </c>
      <c r="AA301" s="178" t="str">
        <f>Exclosure.data.RAW!AC301 &amp; ""</f>
        <v>70</v>
      </c>
      <c r="AB301" s="181" t="str">
        <f>Exclosure.data.RAW!AH301 &amp; ""</f>
        <v>45.16</v>
      </c>
      <c r="AC301" s="181" t="str">
        <f>Exclosure.data.RAW!AK301 &amp; ""</f>
        <v>73.91</v>
      </c>
      <c r="AD301" s="181">
        <f>Exclosure.data.RAW!BH301</f>
        <v>119.07</v>
      </c>
      <c r="AE301" s="181" t="str">
        <f>Exclosure.data.RAW!AN301 &amp; ""</f>
        <v>0.48</v>
      </c>
      <c r="AF301" s="181" t="str">
        <f>Exclosure.data.RAW!AO301 &amp; ""</f>
        <v/>
      </c>
      <c r="AG301" s="181" t="str">
        <f>Exclosure.data.RAW!AP301 &amp; ""</f>
        <v/>
      </c>
      <c r="AH301" s="181" t="str">
        <f>Exclosure.data.RAW!AQ301 &amp; ""</f>
        <v/>
      </c>
      <c r="AI301" s="181" t="str">
        <f>Exclosure.data.RAW!AR301 &amp; ""</f>
        <v>0.15</v>
      </c>
      <c r="AJ301" s="181" t="str">
        <f>Exclosure.data.RAW!AS301 &amp; ""</f>
        <v/>
      </c>
      <c r="AK301" s="181" t="str">
        <f>Exclosure.data.RAW!AT301 &amp; ""</f>
        <v/>
      </c>
      <c r="AL301" s="181" t="str">
        <f>Exclosure.data.RAW!AU301 &amp; ""</f>
        <v/>
      </c>
      <c r="AM301" s="181" t="str">
        <f>Exclosure.data.RAW!AV301 &amp; ""</f>
        <v/>
      </c>
      <c r="AN301" s="181" t="str">
        <f>Exclosure.data.RAW!AW301 &amp; ""</f>
        <v/>
      </c>
      <c r="AO301" s="181" t="str">
        <f>Exclosure.data.RAW!AX301 &amp; ""</f>
        <v/>
      </c>
      <c r="AP301" s="181" t="str">
        <f>Exclosure.data.RAW!AY301 &amp; ""</f>
        <v/>
      </c>
      <c r="AQ301" s="181" t="str">
        <f>Exclosure.data.RAW!AZ301 &amp; ""</f>
        <v/>
      </c>
      <c r="AR301" s="181" t="str">
        <f>Exclosure.data.RAW!BA301 &amp; ""</f>
        <v/>
      </c>
      <c r="AS301" s="181" t="str">
        <f>Exclosure.data.RAW!BB301 &amp; ""</f>
        <v/>
      </c>
      <c r="AT301" s="181" t="str">
        <f>Exclosure.data.RAW!BC301 &amp; ""</f>
        <v/>
      </c>
      <c r="AU301" s="54">
        <f>Exclosure.data.RAW!BD301</f>
        <v>0.48</v>
      </c>
      <c r="AV301" s="54">
        <f>Exclosure.data.RAW!BE301</f>
        <v>0.15</v>
      </c>
      <c r="AW301" s="54" t="str">
        <f>Exclosure.data.RAW!BF301</f>
        <v/>
      </c>
      <c r="AX301" s="54" t="str">
        <f>Exclosure.data.RAW!BG301</f>
        <v/>
      </c>
    </row>
    <row r="302" spans="1:50" x14ac:dyDescent="0.25">
      <c r="A302" s="12" t="str">
        <f>Exclosure.data.RAW!A302</f>
        <v>SE_2_EX2_H6</v>
      </c>
      <c r="B302" s="4" t="str">
        <f>Exclosure.data.RAW!B302</f>
        <v>SE_2_H6</v>
      </c>
      <c r="C302" s="4" t="str">
        <f>Exclosure.data.RAW!C302</f>
        <v>SE</v>
      </c>
      <c r="D302" s="4" t="str">
        <f>Exclosure.data.RAW!D302</f>
        <v>SE_2</v>
      </c>
      <c r="E302" s="4" t="str">
        <f>Exclosure.data.RAW!E302</f>
        <v>Seronera</v>
      </c>
      <c r="F302" s="12" t="str">
        <f>Exclosure.data.RAW!F302</f>
        <v>SE</v>
      </c>
      <c r="G302" s="12" t="str">
        <f>Exclosure.data.RAW!G302</f>
        <v>W</v>
      </c>
      <c r="H302" s="22">
        <f>Exclosure.data.RAW!H302</f>
        <v>2</v>
      </c>
      <c r="I302" s="12" t="str">
        <f>Exclosure.data.RAW!I302</f>
        <v>EX2</v>
      </c>
      <c r="J302" s="12" t="str">
        <f>Exclosure.data.RAW!J302</f>
        <v>H6</v>
      </c>
      <c r="K302" s="22">
        <f>Exclosure.data.RAW!K302</f>
        <v>1025</v>
      </c>
      <c r="L302" s="75">
        <f>Exclosure.data.RAW!L302</f>
        <v>-2.43776598</v>
      </c>
      <c r="M302" s="75">
        <f>Exclosure.data.RAW!M302</f>
        <v>34.855393991</v>
      </c>
      <c r="N302" s="19">
        <f>Exclosure.data.RAW!N302</f>
        <v>43084</v>
      </c>
      <c r="O302" s="19">
        <f>Exclosure.data.RAW!O302</f>
        <v>43171</v>
      </c>
      <c r="P302" s="22" t="str">
        <f>Exclosure.data.RAW!P302 &amp; ""</f>
        <v>87</v>
      </c>
      <c r="Q302" s="52" t="str">
        <f>Exclosure.data.RAW!Q302 &amp; ""</f>
        <v>327.092150883</v>
      </c>
      <c r="R302" s="52" t="str">
        <f>Exclosure.data.RAW!R302 &amp; ""</f>
        <v>2813.12141172</v>
      </c>
      <c r="S302" s="68" t="str">
        <f>Exclosure.data.RAW!S302</f>
        <v>Dig.mac</v>
      </c>
      <c r="T302" s="180" t="str">
        <f>Exclosure.data.RAW!T302 &amp; ""</f>
        <v>3.5</v>
      </c>
      <c r="U302" s="180" t="str">
        <f>Exclosure.data.RAW!U302 &amp; ""</f>
        <v>12.9</v>
      </c>
      <c r="V302" s="180" t="str">
        <f>Exclosure.data.RAW!V302 &amp; ""</f>
        <v>25</v>
      </c>
      <c r="W302" s="180" t="str">
        <f>Exclosure.data.RAW!W302 &amp; ""</f>
        <v>35</v>
      </c>
      <c r="X302" s="178" t="str">
        <f>Exclosure.data.RAW!Z302 &amp; ""</f>
        <v>11</v>
      </c>
      <c r="Y302" s="178" t="str">
        <f>Exclosure.data.RAW!AA302 &amp; ""</f>
        <v>45.5</v>
      </c>
      <c r="Z302" s="178" t="str">
        <f>Exclosure.data.RAW!AB302 &amp; ""</f>
        <v>35</v>
      </c>
      <c r="AA302" s="178" t="str">
        <f>Exclosure.data.RAW!AC302 &amp; ""</f>
        <v>90</v>
      </c>
      <c r="AB302" s="181" t="str">
        <f>Exclosure.data.RAW!AH302 &amp; ""</f>
        <v>48.19</v>
      </c>
      <c r="AC302" s="181" t="str">
        <f>Exclosure.data.RAW!AK302 &amp; ""</f>
        <v>79.73</v>
      </c>
      <c r="AD302" s="181">
        <f>Exclosure.data.RAW!BH302</f>
        <v>127.92</v>
      </c>
      <c r="AE302" s="181" t="str">
        <f>Exclosure.data.RAW!AN302 &amp; ""</f>
        <v>0.49</v>
      </c>
      <c r="AF302" s="181" t="str">
        <f>Exclosure.data.RAW!AO302 &amp; ""</f>
        <v/>
      </c>
      <c r="AG302" s="181" t="str">
        <f>Exclosure.data.RAW!AP302 &amp; ""</f>
        <v/>
      </c>
      <c r="AH302" s="181" t="str">
        <f>Exclosure.data.RAW!AQ302 &amp; ""</f>
        <v/>
      </c>
      <c r="AI302" s="181" t="str">
        <f>Exclosure.data.RAW!AR302 &amp; ""</f>
        <v>0.09</v>
      </c>
      <c r="AJ302" s="181" t="str">
        <f>Exclosure.data.RAW!AS302 &amp; ""</f>
        <v/>
      </c>
      <c r="AK302" s="181" t="str">
        <f>Exclosure.data.RAW!AT302 &amp; ""</f>
        <v/>
      </c>
      <c r="AL302" s="181" t="str">
        <f>Exclosure.data.RAW!AU302 &amp; ""</f>
        <v/>
      </c>
      <c r="AM302" s="181" t="str">
        <f>Exclosure.data.RAW!AV302 &amp; ""</f>
        <v>0.42</v>
      </c>
      <c r="AN302" s="181" t="str">
        <f>Exclosure.data.RAW!AW302 &amp; ""</f>
        <v/>
      </c>
      <c r="AO302" s="181" t="str">
        <f>Exclosure.data.RAW!AX302 &amp; ""</f>
        <v/>
      </c>
      <c r="AP302" s="181" t="str">
        <f>Exclosure.data.RAW!AY302 &amp; ""</f>
        <v/>
      </c>
      <c r="AQ302" s="181" t="str">
        <f>Exclosure.data.RAW!AZ302 &amp; ""</f>
        <v>0.1</v>
      </c>
      <c r="AR302" s="181" t="str">
        <f>Exclosure.data.RAW!BA302 &amp; ""</f>
        <v/>
      </c>
      <c r="AS302" s="181" t="str">
        <f>Exclosure.data.RAW!BB302 &amp; ""</f>
        <v/>
      </c>
      <c r="AT302" s="181" t="str">
        <f>Exclosure.data.RAW!BC302 &amp; ""</f>
        <v/>
      </c>
      <c r="AU302" s="54">
        <f>Exclosure.data.RAW!BD302</f>
        <v>0.49</v>
      </c>
      <c r="AV302" s="54">
        <f>Exclosure.data.RAW!BE302</f>
        <v>0.09</v>
      </c>
      <c r="AW302" s="54">
        <f>Exclosure.data.RAW!BF302</f>
        <v>0.42</v>
      </c>
      <c r="AX302" s="54">
        <f>Exclosure.data.RAW!BG302</f>
        <v>0.1</v>
      </c>
    </row>
    <row r="303" spans="1:50" x14ac:dyDescent="0.25">
      <c r="A303" s="12" t="str">
        <f>Exclosure.data.RAW!A303</f>
        <v>SE_2_OP_H6</v>
      </c>
      <c r="B303" s="4" t="str">
        <f>Exclosure.data.RAW!B303</f>
        <v>SE_2_H6</v>
      </c>
      <c r="C303" s="4" t="str">
        <f>Exclosure.data.RAW!C303</f>
        <v>SE</v>
      </c>
      <c r="D303" s="4" t="str">
        <f>Exclosure.data.RAW!D303</f>
        <v>SE_2</v>
      </c>
      <c r="E303" s="4" t="str">
        <f>Exclosure.data.RAW!E303</f>
        <v>Seronera</v>
      </c>
      <c r="F303" s="12" t="str">
        <f>Exclosure.data.RAW!F303</f>
        <v>SE</v>
      </c>
      <c r="G303" s="12" t="str">
        <f>Exclosure.data.RAW!G303</f>
        <v>W</v>
      </c>
      <c r="H303" s="22">
        <f>Exclosure.data.RAW!H303</f>
        <v>2</v>
      </c>
      <c r="I303" s="12" t="str">
        <f>Exclosure.data.RAW!I303</f>
        <v>OP</v>
      </c>
      <c r="J303" s="12" t="str">
        <f>Exclosure.data.RAW!J303</f>
        <v>H6</v>
      </c>
      <c r="K303" s="22">
        <f>Exclosure.data.RAW!K303</f>
        <v>1025</v>
      </c>
      <c r="L303" s="75">
        <f>Exclosure.data.RAW!L303</f>
        <v>-2.43776598</v>
      </c>
      <c r="M303" s="75">
        <f>Exclosure.data.RAW!M303</f>
        <v>34.855393991</v>
      </c>
      <c r="N303" s="19">
        <f>Exclosure.data.RAW!N303</f>
        <v>43084</v>
      </c>
      <c r="O303" s="19">
        <f>Exclosure.data.RAW!O303</f>
        <v>43171</v>
      </c>
      <c r="P303" s="22" t="str">
        <f>Exclosure.data.RAW!P303 &amp; ""</f>
        <v>87</v>
      </c>
      <c r="Q303" s="52" t="str">
        <f>Exclosure.data.RAW!Q303 &amp; ""</f>
        <v>327.092150883</v>
      </c>
      <c r="R303" s="52" t="str">
        <f>Exclosure.data.RAW!R303 &amp; ""</f>
        <v>3140.213562603</v>
      </c>
      <c r="S303" s="68" t="str">
        <f>Exclosure.data.RAW!S303</f>
        <v>Dig.mac</v>
      </c>
      <c r="T303" s="180" t="str">
        <f>Exclosure.data.RAW!T303 &amp; ""</f>
        <v>3</v>
      </c>
      <c r="U303" s="180" t="str">
        <f>Exclosure.data.RAW!U303 &amp; ""</f>
        <v>6.6</v>
      </c>
      <c r="V303" s="180" t="str">
        <f>Exclosure.data.RAW!V303 &amp; ""</f>
        <v>25</v>
      </c>
      <c r="W303" s="180" t="str">
        <f>Exclosure.data.RAW!W303 &amp; ""</f>
        <v>30</v>
      </c>
      <c r="X303" s="178" t="str">
        <f>Exclosure.data.RAW!Z303 &amp; ""</f>
        <v>6</v>
      </c>
      <c r="Y303" s="178" t="str">
        <f>Exclosure.data.RAW!AA303 &amp; ""</f>
        <v>24.75</v>
      </c>
      <c r="Z303" s="178" t="str">
        <f>Exclosure.data.RAW!AB303 &amp; ""</f>
        <v>15</v>
      </c>
      <c r="AA303" s="178" t="str">
        <f>Exclosure.data.RAW!AC303 &amp; ""</f>
        <v>55</v>
      </c>
      <c r="AB303" s="181" t="str">
        <f>Exclosure.data.RAW!AH303 &amp; ""</f>
        <v>35.02</v>
      </c>
      <c r="AC303" s="181" t="str">
        <f>Exclosure.data.RAW!AK303 &amp; ""</f>
        <v>77.8</v>
      </c>
      <c r="AD303" s="181">
        <f>Exclosure.data.RAW!BH303</f>
        <v>112.82</v>
      </c>
      <c r="AE303" s="181" t="str">
        <f>Exclosure.data.RAW!AN303 &amp; ""</f>
        <v>0.26</v>
      </c>
      <c r="AF303" s="181" t="str">
        <f>Exclosure.data.RAW!AO303 &amp; ""</f>
        <v/>
      </c>
      <c r="AG303" s="181" t="str">
        <f>Exclosure.data.RAW!AP303 &amp; ""</f>
        <v/>
      </c>
      <c r="AH303" s="181" t="str">
        <f>Exclosure.data.RAW!AQ303 &amp; ""</f>
        <v/>
      </c>
      <c r="AI303" s="181" t="str">
        <f>Exclosure.data.RAW!AR303 &amp; ""</f>
        <v>0.13</v>
      </c>
      <c r="AJ303" s="181" t="str">
        <f>Exclosure.data.RAW!AS303 &amp; ""</f>
        <v/>
      </c>
      <c r="AK303" s="181" t="str">
        <f>Exclosure.data.RAW!AT303 &amp; ""</f>
        <v/>
      </c>
      <c r="AL303" s="181" t="str">
        <f>Exclosure.data.RAW!AU303 &amp; ""</f>
        <v/>
      </c>
      <c r="AM303" s="181" t="str">
        <f>Exclosure.data.RAW!AV303 &amp; ""</f>
        <v>0.42</v>
      </c>
      <c r="AN303" s="181" t="str">
        <f>Exclosure.data.RAW!AW303 &amp; ""</f>
        <v/>
      </c>
      <c r="AO303" s="181" t="str">
        <f>Exclosure.data.RAW!AX303 &amp; ""</f>
        <v/>
      </c>
      <c r="AP303" s="181" t="str">
        <f>Exclosure.data.RAW!AY303 &amp; ""</f>
        <v/>
      </c>
      <c r="AQ303" s="181" t="str">
        <f>Exclosure.data.RAW!AZ303 &amp; ""</f>
        <v>0.13</v>
      </c>
      <c r="AR303" s="181" t="str">
        <f>Exclosure.data.RAW!BA303 &amp; ""</f>
        <v/>
      </c>
      <c r="AS303" s="181" t="str">
        <f>Exclosure.data.RAW!BB303 &amp; ""</f>
        <v/>
      </c>
      <c r="AT303" s="181" t="str">
        <f>Exclosure.data.RAW!BC303 &amp; ""</f>
        <v/>
      </c>
      <c r="AU303" s="54">
        <f>Exclosure.data.RAW!BD303</f>
        <v>0.26</v>
      </c>
      <c r="AV303" s="54">
        <f>Exclosure.data.RAW!BE303</f>
        <v>0.13</v>
      </c>
      <c r="AW303" s="54">
        <f>Exclosure.data.RAW!BF303</f>
        <v>0.42</v>
      </c>
      <c r="AX303" s="54">
        <f>Exclosure.data.RAW!BG303</f>
        <v>0.13</v>
      </c>
    </row>
    <row r="304" spans="1:50" x14ac:dyDescent="0.25">
      <c r="A304" s="12" t="str">
        <f>Exclosure.data.RAW!A304</f>
        <v>SE_3_EX_H6</v>
      </c>
      <c r="B304" s="4" t="str">
        <f>Exclosure.data.RAW!B304</f>
        <v>SE_3_H6</v>
      </c>
      <c r="C304" s="4" t="str">
        <f>Exclosure.data.RAW!C304</f>
        <v>SE</v>
      </c>
      <c r="D304" s="4" t="str">
        <f>Exclosure.data.RAW!D304</f>
        <v>SE_3</v>
      </c>
      <c r="E304" s="4" t="str">
        <f>Exclosure.data.RAW!E304</f>
        <v>Seronera</v>
      </c>
      <c r="F304" s="12" t="str">
        <f>Exclosure.data.RAW!F304</f>
        <v>SE</v>
      </c>
      <c r="G304" s="12" t="str">
        <f>Exclosure.data.RAW!G304</f>
        <v>W</v>
      </c>
      <c r="H304" s="22">
        <f>Exclosure.data.RAW!H304</f>
        <v>3</v>
      </c>
      <c r="I304" s="12" t="str">
        <f>Exclosure.data.RAW!I304</f>
        <v>EX</v>
      </c>
      <c r="J304" s="12" t="str">
        <f>Exclosure.data.RAW!J304</f>
        <v>H6</v>
      </c>
      <c r="K304" s="22">
        <f>Exclosure.data.RAW!K304</f>
        <v>1027</v>
      </c>
      <c r="L304" s="75">
        <f>Exclosure.data.RAW!L304</f>
        <v>-2.4379910339999999</v>
      </c>
      <c r="M304" s="75">
        <f>Exclosure.data.RAW!M304</f>
        <v>34.855417963000001</v>
      </c>
      <c r="N304" s="19">
        <f>Exclosure.data.RAW!N304</f>
        <v>43084</v>
      </c>
      <c r="O304" s="19">
        <f>Exclosure.data.RAW!O304</f>
        <v>43171</v>
      </c>
      <c r="P304" s="22" t="str">
        <f>Exclosure.data.RAW!P304 &amp; ""</f>
        <v>87</v>
      </c>
      <c r="Q304" s="52" t="str">
        <f>Exclosure.data.RAW!Q304 &amp; ""</f>
        <v>327.092150883</v>
      </c>
      <c r="R304" s="52" t="str">
        <f>Exclosure.data.RAW!R304 &amp; ""</f>
        <v>2486.029260837</v>
      </c>
      <c r="S304" s="68" t="str">
        <f>Exclosure.data.RAW!S304</f>
        <v>Dig.mac</v>
      </c>
      <c r="T304" s="180" t="str">
        <f>Exclosure.data.RAW!T304 &amp; ""</f>
        <v>5</v>
      </c>
      <c r="U304" s="180" t="str">
        <f>Exclosure.data.RAW!U304 &amp; ""</f>
        <v>9.4</v>
      </c>
      <c r="V304" s="180" t="str">
        <f>Exclosure.data.RAW!V304 &amp; ""</f>
        <v>15</v>
      </c>
      <c r="W304" s="180" t="str">
        <f>Exclosure.data.RAW!W304 &amp; ""</f>
        <v>40</v>
      </c>
      <c r="X304" s="178" t="str">
        <f>Exclosure.data.RAW!Z304 &amp; ""</f>
        <v>9</v>
      </c>
      <c r="Y304" s="178" t="str">
        <f>Exclosure.data.RAW!AA304 &amp; ""</f>
        <v>27.5</v>
      </c>
      <c r="Z304" s="178" t="str">
        <f>Exclosure.data.RAW!AB304 &amp; ""</f>
        <v>15</v>
      </c>
      <c r="AA304" s="178" t="str">
        <f>Exclosure.data.RAW!AC304 &amp; ""</f>
        <v>90</v>
      </c>
      <c r="AB304" s="181" t="str">
        <f>Exclosure.data.RAW!AH304 &amp; ""</f>
        <v>20.01</v>
      </c>
      <c r="AC304" s="181" t="str">
        <f>Exclosure.data.RAW!AK304 &amp; ""</f>
        <v>104.25</v>
      </c>
      <c r="AD304" s="181">
        <f>Exclosure.data.RAW!BH304</f>
        <v>124.26</v>
      </c>
      <c r="AE304" s="181" t="str">
        <f>Exclosure.data.RAW!AN304 &amp; ""</f>
        <v>0.55</v>
      </c>
      <c r="AF304" s="181" t="str">
        <f>Exclosure.data.RAW!AO304 &amp; ""</f>
        <v/>
      </c>
      <c r="AG304" s="181" t="str">
        <f>Exclosure.data.RAW!AP304 &amp; ""</f>
        <v/>
      </c>
      <c r="AH304" s="181" t="str">
        <f>Exclosure.data.RAW!AQ304 &amp; ""</f>
        <v/>
      </c>
      <c r="AI304" s="181" t="str">
        <f>Exclosure.data.RAW!AR304 &amp; ""</f>
        <v>0.11</v>
      </c>
      <c r="AJ304" s="181" t="str">
        <f>Exclosure.data.RAW!AS304 &amp; ""</f>
        <v/>
      </c>
      <c r="AK304" s="181" t="str">
        <f>Exclosure.data.RAW!AT304 &amp; ""</f>
        <v/>
      </c>
      <c r="AL304" s="181" t="str">
        <f>Exclosure.data.RAW!AU304 &amp; ""</f>
        <v/>
      </c>
      <c r="AM304" s="181" t="str">
        <f>Exclosure.data.RAW!AV304 &amp; ""</f>
        <v>0.57</v>
      </c>
      <c r="AN304" s="181" t="str">
        <f>Exclosure.data.RAW!AW304 &amp; ""</f>
        <v/>
      </c>
      <c r="AO304" s="181" t="str">
        <f>Exclosure.data.RAW!AX304 &amp; ""</f>
        <v/>
      </c>
      <c r="AP304" s="181" t="str">
        <f>Exclosure.data.RAW!AY304 &amp; ""</f>
        <v/>
      </c>
      <c r="AQ304" s="181" t="str">
        <f>Exclosure.data.RAW!AZ304 &amp; ""</f>
        <v>0.14</v>
      </c>
      <c r="AR304" s="181" t="str">
        <f>Exclosure.data.RAW!BA304 &amp; ""</f>
        <v/>
      </c>
      <c r="AS304" s="181" t="str">
        <f>Exclosure.data.RAW!BB304 &amp; ""</f>
        <v/>
      </c>
      <c r="AT304" s="181" t="str">
        <f>Exclosure.data.RAW!BC304 &amp; ""</f>
        <v/>
      </c>
      <c r="AU304" s="54">
        <f>Exclosure.data.RAW!BD304</f>
        <v>0.55000000000000004</v>
      </c>
      <c r="AV304" s="54">
        <f>Exclosure.data.RAW!BE304</f>
        <v>0.11</v>
      </c>
      <c r="AW304" s="54">
        <f>Exclosure.data.RAW!BF304</f>
        <v>0.56999999999999995</v>
      </c>
      <c r="AX304" s="54">
        <f>Exclosure.data.RAW!BG304</f>
        <v>0.14000000000000001</v>
      </c>
    </row>
    <row r="305" spans="1:50" x14ac:dyDescent="0.25">
      <c r="A305" s="12" t="str">
        <f>Exclosure.data.RAW!A305</f>
        <v>SE_3_EX2_H6</v>
      </c>
      <c r="B305" s="4" t="str">
        <f>Exclosure.data.RAW!B305</f>
        <v>SE_3_H6</v>
      </c>
      <c r="C305" s="4" t="str">
        <f>Exclosure.data.RAW!C305</f>
        <v>SE</v>
      </c>
      <c r="D305" s="4" t="str">
        <f>Exclosure.data.RAW!D305</f>
        <v>SE_3</v>
      </c>
      <c r="E305" s="4" t="str">
        <f>Exclosure.data.RAW!E305</f>
        <v>Seronera</v>
      </c>
      <c r="F305" s="12" t="str">
        <f>Exclosure.data.RAW!F305</f>
        <v>SE</v>
      </c>
      <c r="G305" s="12" t="str">
        <f>Exclosure.data.RAW!G305</f>
        <v>W</v>
      </c>
      <c r="H305" s="22">
        <f>Exclosure.data.RAW!H305</f>
        <v>3</v>
      </c>
      <c r="I305" s="12" t="str">
        <f>Exclosure.data.RAW!I305</f>
        <v>EX2</v>
      </c>
      <c r="J305" s="12" t="str">
        <f>Exclosure.data.RAW!J305</f>
        <v>H6</v>
      </c>
      <c r="K305" s="22">
        <f>Exclosure.data.RAW!K305</f>
        <v>1027</v>
      </c>
      <c r="L305" s="75">
        <f>Exclosure.data.RAW!L305</f>
        <v>-2.4379910339999999</v>
      </c>
      <c r="M305" s="75">
        <f>Exclosure.data.RAW!M305</f>
        <v>34.855417963000001</v>
      </c>
      <c r="N305" s="19">
        <f>Exclosure.data.RAW!N305</f>
        <v>43084</v>
      </c>
      <c r="O305" s="19">
        <f>Exclosure.data.RAW!O305</f>
        <v>43171</v>
      </c>
      <c r="P305" s="22" t="str">
        <f>Exclosure.data.RAW!P305 &amp; ""</f>
        <v>87</v>
      </c>
      <c r="Q305" s="52" t="str">
        <f>Exclosure.data.RAW!Q305 &amp; ""</f>
        <v>327.092150883</v>
      </c>
      <c r="R305" s="52" t="str">
        <f>Exclosure.data.RAW!R305 &amp; ""</f>
        <v>2813.12141172</v>
      </c>
      <c r="S305" s="68" t="str">
        <f>Exclosure.data.RAW!S305</f>
        <v>Dig.mac</v>
      </c>
      <c r="T305" s="180" t="str">
        <f>Exclosure.data.RAW!T305 &amp; ""</f>
        <v>3.5</v>
      </c>
      <c r="U305" s="180" t="str">
        <f>Exclosure.data.RAW!U305 &amp; ""</f>
        <v>8.26</v>
      </c>
      <c r="V305" s="180" t="str">
        <f>Exclosure.data.RAW!V305 &amp; ""</f>
        <v>15</v>
      </c>
      <c r="W305" s="180" t="str">
        <f>Exclosure.data.RAW!W305 &amp; ""</f>
        <v>25</v>
      </c>
      <c r="X305" s="178" t="str">
        <f>Exclosure.data.RAW!Z305 &amp; ""</f>
        <v>4</v>
      </c>
      <c r="Y305" s="178" t="str">
        <f>Exclosure.data.RAW!AA305 &amp; ""</f>
        <v>18.5</v>
      </c>
      <c r="Z305" s="178" t="str">
        <f>Exclosure.data.RAW!AB305 &amp; ""</f>
        <v>15</v>
      </c>
      <c r="AA305" s="178" t="str">
        <f>Exclosure.data.RAW!AC305 &amp; ""</f>
        <v>50</v>
      </c>
      <c r="AB305" s="181" t="str">
        <f>Exclosure.data.RAW!AH305 &amp; ""</f>
        <v>25.4</v>
      </c>
      <c r="AC305" s="181" t="str">
        <f>Exclosure.data.RAW!AK305 &amp; ""</f>
        <v>77.97</v>
      </c>
      <c r="AD305" s="181">
        <f>Exclosure.data.RAW!BH305</f>
        <v>103.37</v>
      </c>
      <c r="AE305" s="181" t="str">
        <f>Exclosure.data.RAW!AN305 &amp; ""</f>
        <v>0.43</v>
      </c>
      <c r="AF305" s="181" t="str">
        <f>Exclosure.data.RAW!AO305 &amp; ""</f>
        <v/>
      </c>
      <c r="AG305" s="181" t="str">
        <f>Exclosure.data.RAW!AP305 &amp; ""</f>
        <v/>
      </c>
      <c r="AH305" s="181" t="str">
        <f>Exclosure.data.RAW!AQ305 &amp; ""</f>
        <v/>
      </c>
      <c r="AI305" s="181" t="str">
        <f>Exclosure.data.RAW!AR305 &amp; ""</f>
        <v>0.13</v>
      </c>
      <c r="AJ305" s="181" t="str">
        <f>Exclosure.data.RAW!AS305 &amp; ""</f>
        <v/>
      </c>
      <c r="AK305" s="181" t="str">
        <f>Exclosure.data.RAW!AT305 &amp; ""</f>
        <v/>
      </c>
      <c r="AL305" s="181" t="str">
        <f>Exclosure.data.RAW!AU305 &amp; ""</f>
        <v/>
      </c>
      <c r="AM305" s="181" t="str">
        <f>Exclosure.data.RAW!AV305 &amp; ""</f>
        <v>0.3</v>
      </c>
      <c r="AN305" s="181" t="str">
        <f>Exclosure.data.RAW!AW305 &amp; ""</f>
        <v/>
      </c>
      <c r="AO305" s="181" t="str">
        <f>Exclosure.data.RAW!AX305 &amp; ""</f>
        <v/>
      </c>
      <c r="AP305" s="181" t="str">
        <f>Exclosure.data.RAW!AY305 &amp; ""</f>
        <v/>
      </c>
      <c r="AQ305" s="181" t="str">
        <f>Exclosure.data.RAW!AZ305 &amp; ""</f>
        <v>0.15</v>
      </c>
      <c r="AR305" s="181" t="str">
        <f>Exclosure.data.RAW!BA305 &amp; ""</f>
        <v/>
      </c>
      <c r="AS305" s="181" t="str">
        <f>Exclosure.data.RAW!BB305 &amp; ""</f>
        <v/>
      </c>
      <c r="AT305" s="181" t="str">
        <f>Exclosure.data.RAW!BC305 &amp; ""</f>
        <v/>
      </c>
      <c r="AU305" s="54">
        <f>Exclosure.data.RAW!BD305</f>
        <v>0.43</v>
      </c>
      <c r="AV305" s="54">
        <f>Exclosure.data.RAW!BE305</f>
        <v>0.13</v>
      </c>
      <c r="AW305" s="54">
        <f>Exclosure.data.RAW!BF305</f>
        <v>0.3</v>
      </c>
      <c r="AX305" s="54">
        <f>Exclosure.data.RAW!BG305</f>
        <v>0.15</v>
      </c>
    </row>
    <row r="306" spans="1:50" x14ac:dyDescent="0.25">
      <c r="A306" s="12" t="str">
        <f>Exclosure.data.RAW!A306</f>
        <v>SE_3_OP_H6</v>
      </c>
      <c r="B306" s="4" t="str">
        <f>Exclosure.data.RAW!B306</f>
        <v>SE_3_H6</v>
      </c>
      <c r="C306" s="4" t="str">
        <f>Exclosure.data.RAW!C306</f>
        <v>SE</v>
      </c>
      <c r="D306" s="4" t="str">
        <f>Exclosure.data.RAW!D306</f>
        <v>SE_3</v>
      </c>
      <c r="E306" s="4" t="str">
        <f>Exclosure.data.RAW!E306</f>
        <v>Seronera</v>
      </c>
      <c r="F306" s="12" t="str">
        <f>Exclosure.data.RAW!F306</f>
        <v>SE</v>
      </c>
      <c r="G306" s="12" t="str">
        <f>Exclosure.data.RAW!G306</f>
        <v>W</v>
      </c>
      <c r="H306" s="22">
        <f>Exclosure.data.RAW!H306</f>
        <v>3</v>
      </c>
      <c r="I306" s="12" t="str">
        <f>Exclosure.data.RAW!I306</f>
        <v>OP</v>
      </c>
      <c r="J306" s="12" t="str">
        <f>Exclosure.data.RAW!J306</f>
        <v>H6</v>
      </c>
      <c r="K306" s="22">
        <f>Exclosure.data.RAW!K306</f>
        <v>1027</v>
      </c>
      <c r="L306" s="75">
        <f>Exclosure.data.RAW!L306</f>
        <v>-2.4379910339999999</v>
      </c>
      <c r="M306" s="75">
        <f>Exclosure.data.RAW!M306</f>
        <v>34.855417963000001</v>
      </c>
      <c r="N306" s="19">
        <f>Exclosure.data.RAW!N306</f>
        <v>43084</v>
      </c>
      <c r="O306" s="19">
        <f>Exclosure.data.RAW!O306</f>
        <v>43171</v>
      </c>
      <c r="P306" s="22" t="str">
        <f>Exclosure.data.RAW!P306 &amp; ""</f>
        <v>87</v>
      </c>
      <c r="Q306" s="52" t="str">
        <f>Exclosure.data.RAW!Q306 &amp; ""</f>
        <v>327.092150883</v>
      </c>
      <c r="R306" s="52" t="str">
        <f>Exclosure.data.RAW!R306 &amp; ""</f>
        <v>3140.213562603</v>
      </c>
      <c r="S306" s="68" t="str">
        <f>Exclosure.data.RAW!S306</f>
        <v>Dig.mac</v>
      </c>
      <c r="T306" s="180" t="str">
        <f>Exclosure.data.RAW!T306 &amp; ""</f>
        <v>3.5</v>
      </c>
      <c r="U306" s="180" t="str">
        <f>Exclosure.data.RAW!U306 &amp; ""</f>
        <v>18.5</v>
      </c>
      <c r="V306" s="180" t="str">
        <f>Exclosure.data.RAW!V306 &amp; ""</f>
        <v>30</v>
      </c>
      <c r="W306" s="180" t="str">
        <f>Exclosure.data.RAW!W306 &amp; ""</f>
        <v>85</v>
      </c>
      <c r="X306" s="178" t="str">
        <f>Exclosure.data.RAW!Z306 &amp; ""</f>
        <v>3.5</v>
      </c>
      <c r="Y306" s="178" t="str">
        <f>Exclosure.data.RAW!AA306 &amp; ""</f>
        <v>9.5</v>
      </c>
      <c r="Z306" s="178" t="str">
        <f>Exclosure.data.RAW!AB306 &amp; ""</f>
        <v>20</v>
      </c>
      <c r="AA306" s="178" t="str">
        <f>Exclosure.data.RAW!AC306 &amp; ""</f>
        <v>45</v>
      </c>
      <c r="AB306" s="181" t="str">
        <f>Exclosure.data.RAW!AH306 &amp; ""</f>
        <v>30.49</v>
      </c>
      <c r="AC306" s="181" t="str">
        <f>Exclosure.data.RAW!AK306 &amp; ""</f>
        <v>22.29</v>
      </c>
      <c r="AD306" s="181">
        <f>Exclosure.data.RAW!BH306</f>
        <v>52.78</v>
      </c>
      <c r="AE306" s="181" t="str">
        <f>Exclosure.data.RAW!AN306 &amp; ""</f>
        <v>0.5</v>
      </c>
      <c r="AF306" s="181" t="str">
        <f>Exclosure.data.RAW!AO306 &amp; ""</f>
        <v/>
      </c>
      <c r="AG306" s="181" t="str">
        <f>Exclosure.data.RAW!AP306 &amp; ""</f>
        <v/>
      </c>
      <c r="AH306" s="181" t="str">
        <f>Exclosure.data.RAW!AQ306 &amp; ""</f>
        <v/>
      </c>
      <c r="AI306" s="181" t="str">
        <f>Exclosure.data.RAW!AR306 &amp; ""</f>
        <v>0.13</v>
      </c>
      <c r="AJ306" s="181" t="str">
        <f>Exclosure.data.RAW!AS306 &amp; ""</f>
        <v/>
      </c>
      <c r="AK306" s="181" t="str">
        <f>Exclosure.data.RAW!AT306 &amp; ""</f>
        <v/>
      </c>
      <c r="AL306" s="181" t="str">
        <f>Exclosure.data.RAW!AU306 &amp; ""</f>
        <v/>
      </c>
      <c r="AM306" s="181" t="str">
        <f>Exclosure.data.RAW!AV306 &amp; ""</f>
        <v>0.53</v>
      </c>
      <c r="AN306" s="181" t="str">
        <f>Exclosure.data.RAW!AW306 &amp; ""</f>
        <v/>
      </c>
      <c r="AO306" s="181" t="str">
        <f>Exclosure.data.RAW!AX306 &amp; ""</f>
        <v/>
      </c>
      <c r="AP306" s="181" t="str">
        <f>Exclosure.data.RAW!AY306 &amp; ""</f>
        <v/>
      </c>
      <c r="AQ306" s="181" t="str">
        <f>Exclosure.data.RAW!AZ306 &amp; ""</f>
        <v>0.2</v>
      </c>
      <c r="AR306" s="181" t="str">
        <f>Exclosure.data.RAW!BA306 &amp; ""</f>
        <v/>
      </c>
      <c r="AS306" s="181" t="str">
        <f>Exclosure.data.RAW!BB306 &amp; ""</f>
        <v/>
      </c>
      <c r="AT306" s="181" t="str">
        <f>Exclosure.data.RAW!BC306 &amp; ""</f>
        <v/>
      </c>
      <c r="AU306" s="54">
        <f>Exclosure.data.RAW!BD306</f>
        <v>0.5</v>
      </c>
      <c r="AV306" s="54">
        <f>Exclosure.data.RAW!BE306</f>
        <v>0.13</v>
      </c>
      <c r="AW306" s="54">
        <f>Exclosure.data.RAW!BF306</f>
        <v>0.53</v>
      </c>
      <c r="AX306" s="54">
        <f>Exclosure.data.RAW!BG306</f>
        <v>0.2</v>
      </c>
    </row>
    <row r="307" spans="1:50" x14ac:dyDescent="0.25">
      <c r="A307" s="12" t="str">
        <f>Exclosure.data.RAW!A307</f>
        <v>SE_4_EX_H6</v>
      </c>
      <c r="B307" s="4" t="str">
        <f>Exclosure.data.RAW!B307</f>
        <v>SE_4_H6</v>
      </c>
      <c r="C307" s="4" t="str">
        <f>Exclosure.data.RAW!C307</f>
        <v>SE</v>
      </c>
      <c r="D307" s="4" t="str">
        <f>Exclosure.data.RAW!D307</f>
        <v>SE_4</v>
      </c>
      <c r="E307" s="4" t="str">
        <f>Exclosure.data.RAW!E307</f>
        <v>Seronera</v>
      </c>
      <c r="F307" s="12" t="str">
        <f>Exclosure.data.RAW!F307</f>
        <v>SE</v>
      </c>
      <c r="G307" s="12" t="str">
        <f>Exclosure.data.RAW!G307</f>
        <v>W</v>
      </c>
      <c r="H307" s="22">
        <f>Exclosure.data.RAW!H307</f>
        <v>4</v>
      </c>
      <c r="I307" s="12" t="str">
        <f>Exclosure.data.RAW!I307</f>
        <v>EX</v>
      </c>
      <c r="J307" s="12" t="str">
        <f>Exclosure.data.RAW!J307</f>
        <v>H6</v>
      </c>
      <c r="K307" s="79">
        <f>Exclosure.data.RAW!K307</f>
        <v>1026</v>
      </c>
      <c r="L307" s="77">
        <f>Exclosure.data.RAW!L307</f>
        <v>-2.4380789599999999</v>
      </c>
      <c r="M307" s="77">
        <f>Exclosure.data.RAW!M307</f>
        <v>34.854988976999998</v>
      </c>
      <c r="N307" s="19">
        <f>Exclosure.data.RAW!N307</f>
        <v>43084</v>
      </c>
      <c r="O307" s="19">
        <f>Exclosure.data.RAW!O307</f>
        <v>43171</v>
      </c>
      <c r="P307" s="22" t="str">
        <f>Exclosure.data.RAW!P307 &amp; ""</f>
        <v>87</v>
      </c>
      <c r="Q307" s="52" t="str">
        <f>Exclosure.data.RAW!Q307 &amp; ""</f>
        <v>327.092150883</v>
      </c>
      <c r="R307" s="52" t="str">
        <f>Exclosure.data.RAW!R307 &amp; ""</f>
        <v>2486.029260837</v>
      </c>
      <c r="S307" s="68" t="str">
        <f>Exclosure.data.RAW!S307</f>
        <v>Dig.mac</v>
      </c>
      <c r="T307" s="180" t="str">
        <f>Exclosure.data.RAW!T307 &amp; ""</f>
        <v>2.5</v>
      </c>
      <c r="U307" s="180" t="str">
        <f>Exclosure.data.RAW!U307 &amp; ""</f>
        <v>9.68</v>
      </c>
      <c r="V307" s="180" t="str">
        <f>Exclosure.data.RAW!V307 &amp; ""</f>
        <v>15</v>
      </c>
      <c r="W307" s="180" t="str">
        <f>Exclosure.data.RAW!W307 &amp; ""</f>
        <v>45</v>
      </c>
      <c r="X307" s="178" t="str">
        <f>Exclosure.data.RAW!Z307 &amp; ""</f>
        <v>3.5</v>
      </c>
      <c r="Y307" s="178" t="str">
        <f>Exclosure.data.RAW!AA307 &amp; ""</f>
        <v>27.5</v>
      </c>
      <c r="Z307" s="178" t="str">
        <f>Exclosure.data.RAW!AB307 &amp; ""</f>
        <v>25</v>
      </c>
      <c r="AA307" s="178" t="str">
        <f>Exclosure.data.RAW!AC307 &amp; ""</f>
        <v>70</v>
      </c>
      <c r="AB307" s="181" t="str">
        <f>Exclosure.data.RAW!AH307 &amp; ""</f>
        <v>27.19</v>
      </c>
      <c r="AC307" s="181" t="str">
        <f>Exclosure.data.RAW!AK307 &amp; ""</f>
        <v>38.36</v>
      </c>
      <c r="AD307" s="181">
        <f>Exclosure.data.RAW!BH307</f>
        <v>65.55</v>
      </c>
      <c r="AE307" s="181" t="str">
        <f>Exclosure.data.RAW!AN307 &amp; ""</f>
        <v>0.45</v>
      </c>
      <c r="AF307" s="181" t="str">
        <f>Exclosure.data.RAW!AO307 &amp; ""</f>
        <v/>
      </c>
      <c r="AG307" s="181" t="str">
        <f>Exclosure.data.RAW!AP307 &amp; ""</f>
        <v/>
      </c>
      <c r="AH307" s="181" t="str">
        <f>Exclosure.data.RAW!AQ307 &amp; ""</f>
        <v/>
      </c>
      <c r="AI307" s="181" t="str">
        <f>Exclosure.data.RAW!AR307 &amp; ""</f>
        <v>0.24</v>
      </c>
      <c r="AJ307" s="181" t="str">
        <f>Exclosure.data.RAW!AS307 &amp; ""</f>
        <v/>
      </c>
      <c r="AK307" s="181" t="str">
        <f>Exclosure.data.RAW!AT307 &amp; ""</f>
        <v/>
      </c>
      <c r="AL307" s="181" t="str">
        <f>Exclosure.data.RAW!AU307 &amp; ""</f>
        <v/>
      </c>
      <c r="AM307" s="181" t="str">
        <f>Exclosure.data.RAW!AV307 &amp; ""</f>
        <v>0.5</v>
      </c>
      <c r="AN307" s="181" t="str">
        <f>Exclosure.data.RAW!AW307 &amp; ""</f>
        <v/>
      </c>
      <c r="AO307" s="181" t="str">
        <f>Exclosure.data.RAW!AX307 &amp; ""</f>
        <v/>
      </c>
      <c r="AP307" s="181" t="str">
        <f>Exclosure.data.RAW!AY307 &amp; ""</f>
        <v/>
      </c>
      <c r="AQ307" s="181" t="str">
        <f>Exclosure.data.RAW!AZ307 &amp; ""</f>
        <v>0.13</v>
      </c>
      <c r="AR307" s="181" t="str">
        <f>Exclosure.data.RAW!BA307 &amp; ""</f>
        <v/>
      </c>
      <c r="AS307" s="181" t="str">
        <f>Exclosure.data.RAW!BB307 &amp; ""</f>
        <v/>
      </c>
      <c r="AT307" s="181" t="str">
        <f>Exclosure.data.RAW!BC307 &amp; ""</f>
        <v/>
      </c>
      <c r="AU307" s="54">
        <f>Exclosure.data.RAW!BD307</f>
        <v>0.45</v>
      </c>
      <c r="AV307" s="54">
        <f>Exclosure.data.RAW!BE307</f>
        <v>0.24</v>
      </c>
      <c r="AW307" s="54">
        <f>Exclosure.data.RAW!BF307</f>
        <v>0.5</v>
      </c>
      <c r="AX307" s="54">
        <f>Exclosure.data.RAW!BG307</f>
        <v>0.13</v>
      </c>
    </row>
    <row r="308" spans="1:50" x14ac:dyDescent="0.25">
      <c r="A308" s="12" t="str">
        <f>Exclosure.data.RAW!A308</f>
        <v>SE_4_EX2_H6</v>
      </c>
      <c r="B308" s="4" t="str">
        <f>Exclosure.data.RAW!B308</f>
        <v>SE_4_H6</v>
      </c>
      <c r="C308" s="4" t="str">
        <f>Exclosure.data.RAW!C308</f>
        <v>SE</v>
      </c>
      <c r="D308" s="4" t="str">
        <f>Exclosure.data.RAW!D308</f>
        <v>SE_4</v>
      </c>
      <c r="E308" s="4" t="str">
        <f>Exclosure.data.RAW!E308</f>
        <v>Seronera</v>
      </c>
      <c r="F308" s="12" t="str">
        <f>Exclosure.data.RAW!F308</f>
        <v>SE</v>
      </c>
      <c r="G308" s="12" t="str">
        <f>Exclosure.data.RAW!G308</f>
        <v>W</v>
      </c>
      <c r="H308" s="22">
        <f>Exclosure.data.RAW!H308</f>
        <v>4</v>
      </c>
      <c r="I308" s="12" t="str">
        <f>Exclosure.data.RAW!I308</f>
        <v>EX2</v>
      </c>
      <c r="J308" s="12" t="str">
        <f>Exclosure.data.RAW!J308</f>
        <v>H6</v>
      </c>
      <c r="K308" s="79">
        <f>Exclosure.data.RAW!K308</f>
        <v>1026</v>
      </c>
      <c r="L308" s="77">
        <f>Exclosure.data.RAW!L308</f>
        <v>-2.4380789599999999</v>
      </c>
      <c r="M308" s="77">
        <f>Exclosure.data.RAW!M308</f>
        <v>34.854988976999998</v>
      </c>
      <c r="N308" s="19">
        <f>Exclosure.data.RAW!N308</f>
        <v>43084</v>
      </c>
      <c r="O308" s="19">
        <f>Exclosure.data.RAW!O308</f>
        <v>43171</v>
      </c>
      <c r="P308" s="22" t="str">
        <f>Exclosure.data.RAW!P308 &amp; ""</f>
        <v>87</v>
      </c>
      <c r="Q308" s="52" t="str">
        <f>Exclosure.data.RAW!Q308 &amp; ""</f>
        <v>327.092150883</v>
      </c>
      <c r="R308" s="52" t="str">
        <f>Exclosure.data.RAW!R308 &amp; ""</f>
        <v>2813.12141172</v>
      </c>
      <c r="S308" s="68" t="str">
        <f>Exclosure.data.RAW!S308</f>
        <v>Dig.mac</v>
      </c>
      <c r="T308" s="180" t="str">
        <f>Exclosure.data.RAW!T308 &amp; ""</f>
        <v>3</v>
      </c>
      <c r="U308" s="180" t="str">
        <f>Exclosure.data.RAW!U308 &amp; ""</f>
        <v>25.6</v>
      </c>
      <c r="V308" s="180" t="str">
        <f>Exclosure.data.RAW!V308 &amp; ""</f>
        <v>25</v>
      </c>
      <c r="W308" s="180" t="str">
        <f>Exclosure.data.RAW!W308 &amp; ""</f>
        <v>70</v>
      </c>
      <c r="X308" s="178" t="str">
        <f>Exclosure.data.RAW!Z308 &amp; ""</f>
        <v>8</v>
      </c>
      <c r="Y308" s="178" t="str">
        <f>Exclosure.data.RAW!AA308 &amp; ""</f>
        <v>46</v>
      </c>
      <c r="Z308" s="178" t="str">
        <f>Exclosure.data.RAW!AB308 &amp; ""</f>
        <v>8</v>
      </c>
      <c r="AA308" s="178" t="str">
        <f>Exclosure.data.RAW!AC308 &amp; ""</f>
        <v>98</v>
      </c>
      <c r="AB308" s="181" t="str">
        <f>Exclosure.data.RAW!AH308 &amp; ""</f>
        <v>9.36</v>
      </c>
      <c r="AC308" s="181" t="str">
        <f>Exclosure.data.RAW!AK308 &amp; ""</f>
        <v>146.6</v>
      </c>
      <c r="AD308" s="181">
        <f>Exclosure.data.RAW!BH308</f>
        <v>155.95999999999998</v>
      </c>
      <c r="AE308" s="181" t="str">
        <f>Exclosure.data.RAW!AN308 &amp; ""</f>
        <v>0.36</v>
      </c>
      <c r="AF308" s="181" t="str">
        <f>Exclosure.data.RAW!AO308 &amp; ""</f>
        <v/>
      </c>
      <c r="AG308" s="181" t="str">
        <f>Exclosure.data.RAW!AP308 &amp; ""</f>
        <v/>
      </c>
      <c r="AH308" s="181" t="str">
        <f>Exclosure.data.RAW!AQ308 &amp; ""</f>
        <v/>
      </c>
      <c r="AI308" s="181" t="str">
        <f>Exclosure.data.RAW!AR308 &amp; ""</f>
        <v>0.13</v>
      </c>
      <c r="AJ308" s="181" t="str">
        <f>Exclosure.data.RAW!AS308 &amp; ""</f>
        <v/>
      </c>
      <c r="AK308" s="181" t="str">
        <f>Exclosure.data.RAW!AT308 &amp; ""</f>
        <v/>
      </c>
      <c r="AL308" s="181" t="str">
        <f>Exclosure.data.RAW!AU308 &amp; ""</f>
        <v/>
      </c>
      <c r="AM308" s="181" t="str">
        <f>Exclosure.data.RAW!AV308 &amp; ""</f>
        <v>0.45</v>
      </c>
      <c r="AN308" s="181" t="str">
        <f>Exclosure.data.RAW!AW308 &amp; ""</f>
        <v/>
      </c>
      <c r="AO308" s="181" t="str">
        <f>Exclosure.data.RAW!AX308 &amp; ""</f>
        <v/>
      </c>
      <c r="AP308" s="181" t="str">
        <f>Exclosure.data.RAW!AY308 &amp; ""</f>
        <v/>
      </c>
      <c r="AQ308" s="181" t="str">
        <f>Exclosure.data.RAW!AZ308 &amp; ""</f>
        <v>0.14</v>
      </c>
      <c r="AR308" s="181" t="str">
        <f>Exclosure.data.RAW!BA308 &amp; ""</f>
        <v/>
      </c>
      <c r="AS308" s="181" t="str">
        <f>Exclosure.data.RAW!BB308 &amp; ""</f>
        <v/>
      </c>
      <c r="AT308" s="181" t="str">
        <f>Exclosure.data.RAW!BC308 &amp; ""</f>
        <v/>
      </c>
      <c r="AU308" s="54">
        <f>Exclosure.data.RAW!BD308</f>
        <v>0.36</v>
      </c>
      <c r="AV308" s="54">
        <f>Exclosure.data.RAW!BE308</f>
        <v>0.13</v>
      </c>
      <c r="AW308" s="54">
        <f>Exclosure.data.RAW!BF308</f>
        <v>0.45</v>
      </c>
      <c r="AX308" s="54">
        <f>Exclosure.data.RAW!BG308</f>
        <v>0.14000000000000001</v>
      </c>
    </row>
    <row r="309" spans="1:50" x14ac:dyDescent="0.25">
      <c r="A309" s="33" t="str">
        <f>Exclosure.data.RAW!A309</f>
        <v>SE_4_OP_H6</v>
      </c>
      <c r="B309" s="35" t="str">
        <f>Exclosure.data.RAW!B309</f>
        <v>SE_4_H6</v>
      </c>
      <c r="C309" s="35" t="str">
        <f>Exclosure.data.RAW!C309</f>
        <v>SE</v>
      </c>
      <c r="D309" s="35" t="str">
        <f>Exclosure.data.RAW!D309</f>
        <v>SE_4</v>
      </c>
      <c r="E309" s="35" t="str">
        <f>Exclosure.data.RAW!E309</f>
        <v>Seronera</v>
      </c>
      <c r="F309" s="33" t="str">
        <f>Exclosure.data.RAW!F309</f>
        <v>SE</v>
      </c>
      <c r="G309" s="33" t="str">
        <f>Exclosure.data.RAW!G309</f>
        <v>W</v>
      </c>
      <c r="H309" s="47">
        <f>Exclosure.data.RAW!H309</f>
        <v>4</v>
      </c>
      <c r="I309" s="33" t="str">
        <f>Exclosure.data.RAW!I309</f>
        <v>OP</v>
      </c>
      <c r="J309" s="33" t="str">
        <f>Exclosure.data.RAW!J309</f>
        <v>H6</v>
      </c>
      <c r="K309" s="47">
        <f>Exclosure.data.RAW!K309</f>
        <v>1026</v>
      </c>
      <c r="L309" s="76">
        <f>Exclosure.data.RAW!L309</f>
        <v>-2.4380789599999999</v>
      </c>
      <c r="M309" s="76">
        <f>Exclosure.data.RAW!M309</f>
        <v>34.854988976999998</v>
      </c>
      <c r="N309" s="36">
        <f>Exclosure.data.RAW!N309</f>
        <v>43084</v>
      </c>
      <c r="O309" s="36">
        <f>Exclosure.data.RAW!O309</f>
        <v>43171</v>
      </c>
      <c r="P309" s="22" t="str">
        <f>Exclosure.data.RAW!P309 &amp; ""</f>
        <v>87</v>
      </c>
      <c r="Q309" s="52" t="str">
        <f>Exclosure.data.RAW!Q309 &amp; ""</f>
        <v>327.092150883</v>
      </c>
      <c r="R309" s="52" t="str">
        <f>Exclosure.data.RAW!R309 &amp; ""</f>
        <v>3140.213562603</v>
      </c>
      <c r="S309" s="69" t="str">
        <f>Exclosure.data.RAW!S309</f>
        <v>Dig.mac</v>
      </c>
      <c r="T309" s="180" t="str">
        <f>Exclosure.data.RAW!T309 &amp; ""</f>
        <v>4.5</v>
      </c>
      <c r="U309" s="180" t="str">
        <f>Exclosure.data.RAW!U309 &amp; ""</f>
        <v>16.4</v>
      </c>
      <c r="V309" s="180" t="str">
        <f>Exclosure.data.RAW!V309 &amp; ""</f>
        <v>40</v>
      </c>
      <c r="W309" s="180" t="str">
        <f>Exclosure.data.RAW!W309 &amp; ""</f>
        <v>80</v>
      </c>
      <c r="X309" s="178" t="str">
        <f>Exclosure.data.RAW!Z309 &amp; ""</f>
        <v>10.5</v>
      </c>
      <c r="Y309" s="178" t="str">
        <f>Exclosure.data.RAW!AA309 &amp; ""</f>
        <v>18.25</v>
      </c>
      <c r="Z309" s="178" t="str">
        <f>Exclosure.data.RAW!AB309 &amp; ""</f>
        <v>35</v>
      </c>
      <c r="AA309" s="178" t="str">
        <f>Exclosure.data.RAW!AC309 &amp; ""</f>
        <v>80</v>
      </c>
      <c r="AB309" s="181" t="str">
        <f>Exclosure.data.RAW!AH309 &amp; ""</f>
        <v>31.03</v>
      </c>
      <c r="AC309" s="181" t="str">
        <f>Exclosure.data.RAW!AK309 &amp; ""</f>
        <v>90.37</v>
      </c>
      <c r="AD309" s="181">
        <f>Exclosure.data.RAW!BH309</f>
        <v>121.4</v>
      </c>
      <c r="AE309" s="181" t="str">
        <f>Exclosure.data.RAW!AN309 &amp; ""</f>
        <v>0.42</v>
      </c>
      <c r="AF309" s="181" t="str">
        <f>Exclosure.data.RAW!AO309 &amp; ""</f>
        <v/>
      </c>
      <c r="AG309" s="181" t="str">
        <f>Exclosure.data.RAW!AP309 &amp; ""</f>
        <v/>
      </c>
      <c r="AH309" s="181" t="str">
        <f>Exclosure.data.RAW!AQ309 &amp; ""</f>
        <v/>
      </c>
      <c r="AI309" s="181" t="str">
        <f>Exclosure.data.RAW!AR309 &amp; ""</f>
        <v>0.12</v>
      </c>
      <c r="AJ309" s="181" t="str">
        <f>Exclosure.data.RAW!AS309 &amp; ""</f>
        <v/>
      </c>
      <c r="AK309" s="181" t="str">
        <f>Exclosure.data.RAW!AT309 &amp; ""</f>
        <v/>
      </c>
      <c r="AL309" s="181" t="str">
        <f>Exclosure.data.RAW!AU309 &amp; ""</f>
        <v/>
      </c>
      <c r="AM309" s="181" t="str">
        <f>Exclosure.data.RAW!AV309 &amp; ""</f>
        <v>0.38</v>
      </c>
      <c r="AN309" s="181" t="str">
        <f>Exclosure.data.RAW!AW309 &amp; ""</f>
        <v/>
      </c>
      <c r="AO309" s="181" t="str">
        <f>Exclosure.data.RAW!AX309 &amp; ""</f>
        <v/>
      </c>
      <c r="AP309" s="181" t="str">
        <f>Exclosure.data.RAW!AY309 &amp; ""</f>
        <v/>
      </c>
      <c r="AQ309" s="181" t="str">
        <f>Exclosure.data.RAW!AZ309 &amp; ""</f>
        <v>0.13</v>
      </c>
      <c r="AR309" s="181" t="str">
        <f>Exclosure.data.RAW!BA309 &amp; ""</f>
        <v/>
      </c>
      <c r="AS309" s="181" t="str">
        <f>Exclosure.data.RAW!BB309 &amp; ""</f>
        <v/>
      </c>
      <c r="AT309" s="181" t="str">
        <f>Exclosure.data.RAW!BC309 &amp; ""</f>
        <v/>
      </c>
      <c r="AU309" s="54">
        <f>Exclosure.data.RAW!BD309</f>
        <v>0.42</v>
      </c>
      <c r="AV309" s="54">
        <f>Exclosure.data.RAW!BE309</f>
        <v>0.12</v>
      </c>
      <c r="AW309" s="54">
        <f>Exclosure.data.RAW!BF309</f>
        <v>0.38</v>
      </c>
      <c r="AX309" s="54">
        <f>Exclosure.data.RAW!BG309</f>
        <v>0.13</v>
      </c>
    </row>
    <row r="310" spans="1:50" x14ac:dyDescent="0.25">
      <c r="A310" s="12" t="str">
        <f>Exclosure.data.RAW!A310</f>
        <v>WET_W_1_EX_H7</v>
      </c>
      <c r="B310" s="4" t="str">
        <f>Exclosure.data.RAW!B310</f>
        <v>WET_W_1_H7</v>
      </c>
      <c r="C310" s="4" t="str">
        <f>Exclosure.data.RAW!C310</f>
        <v>WET_W</v>
      </c>
      <c r="D310" s="4" t="str">
        <f>Exclosure.data.RAW!D310</f>
        <v>WET_W_1</v>
      </c>
      <c r="E310" s="4" t="str">
        <f>Exclosure.data.RAW!E310</f>
        <v>Handajega</v>
      </c>
      <c r="F310" s="12" t="str">
        <f>Exclosure.data.RAW!F310</f>
        <v>WET</v>
      </c>
      <c r="G310" s="12" t="str">
        <f>Exclosure.data.RAW!G310</f>
        <v>W</v>
      </c>
      <c r="H310" s="22">
        <f>Exclosure.data.RAW!H310</f>
        <v>1</v>
      </c>
      <c r="I310" s="12" t="str">
        <f>Exclosure.data.RAW!I310</f>
        <v>EX</v>
      </c>
      <c r="J310" s="39" t="str">
        <f>Exclosure.data.RAW!J310</f>
        <v>H7</v>
      </c>
      <c r="K310" s="21">
        <f>Exclosure.data.RAW!K310</f>
        <v>954</v>
      </c>
      <c r="L310" s="75">
        <f>Exclosure.data.RAW!L310</f>
        <v>-2.2724839860000001</v>
      </c>
      <c r="M310" s="75">
        <f>Exclosure.data.RAW!M310</f>
        <v>34.023325982999999</v>
      </c>
      <c r="N310" s="19">
        <f>Exclosure.data.RAW!N310</f>
        <v>43169</v>
      </c>
      <c r="O310" s="19">
        <f>Exclosure.data.RAW!O310</f>
        <v>43242</v>
      </c>
      <c r="P310" s="22" t="str">
        <f>Exclosure.data.RAW!P310 &amp; ""</f>
        <v>73</v>
      </c>
      <c r="Q310" s="52" t="str">
        <f>Exclosure.data.RAW!Q310 &amp; ""</f>
        <v>523.943034678</v>
      </c>
      <c r="R310" s="52" t="str">
        <f>Exclosure.data.RAW!R310 &amp; ""</f>
        <v>3265.029280584</v>
      </c>
      <c r="S310" s="68" t="str">
        <f>Exclosure.data.RAW!S310</f>
        <v>The.tri</v>
      </c>
      <c r="T310" s="180" t="str">
        <f>Exclosure.data.RAW!T310 &amp; ""</f>
        <v>4</v>
      </c>
      <c r="U310" s="180" t="str">
        <f>Exclosure.data.RAW!U310 &amp; ""</f>
        <v>7.5</v>
      </c>
      <c r="V310" s="180" t="str">
        <f>Exclosure.data.RAW!V310 &amp; ""</f>
        <v>35</v>
      </c>
      <c r="W310" s="180" t="str">
        <f>Exclosure.data.RAW!W310 &amp; ""</f>
        <v>70</v>
      </c>
      <c r="X310" s="178" t="str">
        <f>Exclosure.data.RAW!Z310 &amp; ""</f>
        <v>14.5</v>
      </c>
      <c r="Y310" s="178" t="str">
        <f>Exclosure.data.RAW!AA310 &amp; ""</f>
        <v>101.2</v>
      </c>
      <c r="Z310" s="178" t="str">
        <f>Exclosure.data.RAW!AB310 &amp; ""</f>
        <v>35</v>
      </c>
      <c r="AA310" s="178" t="str">
        <f>Exclosure.data.RAW!AC310 &amp; ""</f>
        <v>100</v>
      </c>
      <c r="AB310" s="181" t="str">
        <f>Exclosure.data.RAW!AH310 &amp; ""</f>
        <v>29.64</v>
      </c>
      <c r="AC310" s="181" t="str">
        <f>Exclosure.data.RAW!AK310 &amp; ""</f>
        <v>160.35</v>
      </c>
      <c r="AD310" s="181">
        <f>Exclosure.data.RAW!BH310</f>
        <v>189.99</v>
      </c>
      <c r="AE310" s="181" t="str">
        <f>Exclosure.data.RAW!AN310 &amp; ""</f>
        <v/>
      </c>
      <c r="AF310" s="181" t="str">
        <f>Exclosure.data.RAW!AO310 &amp; ""</f>
        <v/>
      </c>
      <c r="AG310" s="181" t="str">
        <f>Exclosure.data.RAW!AP310 &amp; ""</f>
        <v/>
      </c>
      <c r="AH310" s="181" t="str">
        <f>Exclosure.data.RAW!AQ310 &amp; ""</f>
        <v/>
      </c>
      <c r="AI310" s="181" t="str">
        <f>Exclosure.data.RAW!AR310 &amp; ""</f>
        <v/>
      </c>
      <c r="AJ310" s="181" t="str">
        <f>Exclosure.data.RAW!AS310 &amp; ""</f>
        <v/>
      </c>
      <c r="AK310" s="181" t="str">
        <f>Exclosure.data.RAW!AT310 &amp; ""</f>
        <v/>
      </c>
      <c r="AL310" s="181" t="str">
        <f>Exclosure.data.RAW!AU310 &amp; ""</f>
        <v/>
      </c>
      <c r="AM310" s="181" t="str">
        <f>Exclosure.data.RAW!AV310 &amp; ""</f>
        <v/>
      </c>
      <c r="AN310" s="181" t="str">
        <f>Exclosure.data.RAW!AW310 &amp; ""</f>
        <v/>
      </c>
      <c r="AO310" s="181" t="str">
        <f>Exclosure.data.RAW!AX310 &amp; ""</f>
        <v/>
      </c>
      <c r="AP310" s="181" t="str">
        <f>Exclosure.data.RAW!AY310 &amp; ""</f>
        <v/>
      </c>
      <c r="AQ310" s="181" t="str">
        <f>Exclosure.data.RAW!AZ310 &amp; ""</f>
        <v/>
      </c>
      <c r="AR310" s="181" t="str">
        <f>Exclosure.data.RAW!BA310 &amp; ""</f>
        <v/>
      </c>
      <c r="AS310" s="181" t="str">
        <f>Exclosure.data.RAW!BB310 &amp; ""</f>
        <v/>
      </c>
      <c r="AT310" s="181" t="str">
        <f>Exclosure.data.RAW!BC310 &amp; ""</f>
        <v/>
      </c>
      <c r="AU310" s="54" t="str">
        <f>Exclosure.data.RAW!BD310</f>
        <v/>
      </c>
      <c r="AV310" s="54" t="str">
        <f>Exclosure.data.RAW!BE310</f>
        <v/>
      </c>
      <c r="AW310" s="54" t="str">
        <f>Exclosure.data.RAW!BF310</f>
        <v/>
      </c>
      <c r="AX310" s="54" t="str">
        <f>Exclosure.data.RAW!BG310</f>
        <v/>
      </c>
    </row>
    <row r="311" spans="1:50"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Handajega</v>
      </c>
      <c r="F311" s="12" t="str">
        <f>Exclosure.data.RAW!F311</f>
        <v>WET</v>
      </c>
      <c r="G311" s="12" t="str">
        <f>Exclosure.data.RAW!G311</f>
        <v>W</v>
      </c>
      <c r="H311" s="22">
        <f>Exclosure.data.RAW!H311</f>
        <v>1</v>
      </c>
      <c r="I311" s="12" t="str">
        <f>Exclosure.data.RAW!I311</f>
        <v>OP</v>
      </c>
      <c r="J311" s="39" t="str">
        <f>Exclosure.data.RAW!J311</f>
        <v>H7</v>
      </c>
      <c r="K311" s="21">
        <f>Exclosure.data.RAW!K311</f>
        <v>954</v>
      </c>
      <c r="L311" s="75">
        <f>Exclosure.data.RAW!L311</f>
        <v>-2.2724839860000001</v>
      </c>
      <c r="M311" s="75">
        <f>Exclosure.data.RAW!M311</f>
        <v>34.023325982999999</v>
      </c>
      <c r="N311" s="19">
        <f>Exclosure.data.RAW!N311</f>
        <v>43169</v>
      </c>
      <c r="O311" s="19">
        <f>Exclosure.data.RAW!O311</f>
        <v>43242</v>
      </c>
      <c r="P311" s="22" t="str">
        <f>Exclosure.data.RAW!P311 &amp; ""</f>
        <v>73</v>
      </c>
      <c r="Q311" s="52" t="str">
        <f>Exclosure.data.RAW!Q311 &amp; ""</f>
        <v>523.943034678</v>
      </c>
      <c r="R311" s="52" t="str">
        <f>Exclosure.data.RAW!R311 &amp; ""</f>
        <v>3788.972315262</v>
      </c>
      <c r="S311" s="68" t="str">
        <f>Exclosure.data.RAW!S311</f>
        <v>The.tri</v>
      </c>
      <c r="T311" s="180" t="str">
        <f>Exclosure.data.RAW!T311 &amp; ""</f>
        <v>1.5</v>
      </c>
      <c r="U311" s="180" t="str">
        <f>Exclosure.data.RAW!U311 &amp; ""</f>
        <v>7.75</v>
      </c>
      <c r="V311" s="180" t="str">
        <f>Exclosure.data.RAW!V311 &amp; ""</f>
        <v>30</v>
      </c>
      <c r="W311" s="180" t="str">
        <f>Exclosure.data.RAW!W311 &amp; ""</f>
        <v>65</v>
      </c>
      <c r="X311" s="178" t="str">
        <f>Exclosure.data.RAW!Z311 &amp; ""</f>
        <v>7</v>
      </c>
      <c r="Y311" s="178" t="str">
        <f>Exclosure.data.RAW!AA311 &amp; ""</f>
        <v>81</v>
      </c>
      <c r="Z311" s="178" t="str">
        <f>Exclosure.data.RAW!AB311 &amp; ""</f>
        <v>40</v>
      </c>
      <c r="AA311" s="178" t="str">
        <f>Exclosure.data.RAW!AC311 &amp; ""</f>
        <v>90</v>
      </c>
      <c r="AB311" s="181" t="str">
        <f>Exclosure.data.RAW!AH311 &amp; ""</f>
        <v>44.21</v>
      </c>
      <c r="AC311" s="181" t="str">
        <f>Exclosure.data.RAW!AK311 &amp; ""</f>
        <v>76.7</v>
      </c>
      <c r="AD311" s="181">
        <f>Exclosure.data.RAW!BH311</f>
        <v>120.91</v>
      </c>
      <c r="AE311" s="181" t="str">
        <f>Exclosure.data.RAW!AN311 &amp; ""</f>
        <v/>
      </c>
      <c r="AF311" s="181" t="str">
        <f>Exclosure.data.RAW!AO311 &amp; ""</f>
        <v/>
      </c>
      <c r="AG311" s="181" t="str">
        <f>Exclosure.data.RAW!AP311 &amp; ""</f>
        <v/>
      </c>
      <c r="AH311" s="181" t="str">
        <f>Exclosure.data.RAW!AQ311 &amp; ""</f>
        <v/>
      </c>
      <c r="AI311" s="181" t="str">
        <f>Exclosure.data.RAW!AR311 &amp; ""</f>
        <v/>
      </c>
      <c r="AJ311" s="181" t="str">
        <f>Exclosure.data.RAW!AS311 &amp; ""</f>
        <v/>
      </c>
      <c r="AK311" s="181" t="str">
        <f>Exclosure.data.RAW!AT311 &amp; ""</f>
        <v/>
      </c>
      <c r="AL311" s="181" t="str">
        <f>Exclosure.data.RAW!AU311 &amp; ""</f>
        <v/>
      </c>
      <c r="AM311" s="181" t="str">
        <f>Exclosure.data.RAW!AV311 &amp; ""</f>
        <v/>
      </c>
      <c r="AN311" s="181" t="str">
        <f>Exclosure.data.RAW!AW311 &amp; ""</f>
        <v/>
      </c>
      <c r="AO311" s="181" t="str">
        <f>Exclosure.data.RAW!AX311 &amp; ""</f>
        <v/>
      </c>
      <c r="AP311" s="181" t="str">
        <f>Exclosure.data.RAW!AY311 &amp; ""</f>
        <v/>
      </c>
      <c r="AQ311" s="181" t="str">
        <f>Exclosure.data.RAW!AZ311 &amp; ""</f>
        <v/>
      </c>
      <c r="AR311" s="181" t="str">
        <f>Exclosure.data.RAW!BA311 &amp; ""</f>
        <v/>
      </c>
      <c r="AS311" s="181" t="str">
        <f>Exclosure.data.RAW!BB311 &amp; ""</f>
        <v/>
      </c>
      <c r="AT311" s="181" t="str">
        <f>Exclosure.data.RAW!BC311 &amp; ""</f>
        <v/>
      </c>
      <c r="AU311" s="54" t="str">
        <f>Exclosure.data.RAW!BD311</f>
        <v/>
      </c>
      <c r="AV311" s="54" t="str">
        <f>Exclosure.data.RAW!BE311</f>
        <v/>
      </c>
      <c r="AW311" s="54" t="str">
        <f>Exclosure.data.RAW!BF311</f>
        <v/>
      </c>
      <c r="AX311" s="54" t="str">
        <f>Exclosure.data.RAW!BG311</f>
        <v/>
      </c>
    </row>
    <row r="312" spans="1:50" x14ac:dyDescent="0.25">
      <c r="A312" s="12" t="str">
        <f>Exclosure.data.RAW!A312</f>
        <v>WET_W_2_EX_H7</v>
      </c>
      <c r="B312" s="4" t="str">
        <f>Exclosure.data.RAW!B312</f>
        <v>WET_W_2_H7</v>
      </c>
      <c r="C312" s="4" t="str">
        <f>Exclosure.data.RAW!C312</f>
        <v>WET_W</v>
      </c>
      <c r="D312" s="4" t="str">
        <f>Exclosure.data.RAW!D312</f>
        <v>WET_W_2</v>
      </c>
      <c r="E312" s="4" t="str">
        <f>Exclosure.data.RAW!E312</f>
        <v>Handajega</v>
      </c>
      <c r="F312" s="12" t="str">
        <f>Exclosure.data.RAW!F312</f>
        <v>WET</v>
      </c>
      <c r="G312" s="12" t="str">
        <f>Exclosure.data.RAW!G312</f>
        <v>W</v>
      </c>
      <c r="H312" s="22">
        <f>Exclosure.data.RAW!H312</f>
        <v>2</v>
      </c>
      <c r="I312" s="12" t="str">
        <f>Exclosure.data.RAW!I312</f>
        <v>EX</v>
      </c>
      <c r="J312" s="39" t="str">
        <f>Exclosure.data.RAW!J312</f>
        <v>H7</v>
      </c>
      <c r="K312" s="21">
        <f>Exclosure.data.RAW!K312</f>
        <v>953</v>
      </c>
      <c r="L312" s="75">
        <f>Exclosure.data.RAW!L312</f>
        <v>-2.2783000210000002</v>
      </c>
      <c r="M312" s="75">
        <f>Exclosure.data.RAW!M312</f>
        <v>34.024458965000001</v>
      </c>
      <c r="N312" s="19">
        <f>Exclosure.data.RAW!N312</f>
        <v>43169</v>
      </c>
      <c r="O312" s="19">
        <f>Exclosure.data.RAW!O312</f>
        <v>43242</v>
      </c>
      <c r="P312" s="22" t="str">
        <f>Exclosure.data.RAW!P312 &amp; ""</f>
        <v>73</v>
      </c>
      <c r="Q312" s="52" t="str">
        <f>Exclosure.data.RAW!Q312 &amp; ""</f>
        <v>523.943034678</v>
      </c>
      <c r="R312" s="52" t="str">
        <f>Exclosure.data.RAW!R312 &amp; ""</f>
        <v>3265.029280584</v>
      </c>
      <c r="S312" s="68" t="str">
        <f>Exclosure.data.RAW!S312</f>
        <v>The.tri</v>
      </c>
      <c r="T312" s="180" t="str">
        <f>Exclosure.data.RAW!T312 &amp; ""</f>
        <v>3</v>
      </c>
      <c r="U312" s="180" t="str">
        <f>Exclosure.data.RAW!U312 &amp; ""</f>
        <v>24.25</v>
      </c>
      <c r="V312" s="180" t="str">
        <f>Exclosure.data.RAW!V312 &amp; ""</f>
        <v>35</v>
      </c>
      <c r="W312" s="180" t="str">
        <f>Exclosure.data.RAW!W312 &amp; ""</f>
        <v>80</v>
      </c>
      <c r="X312" s="178" t="str">
        <f>Exclosure.data.RAW!Z312 &amp; ""</f>
        <v>14</v>
      </c>
      <c r="Y312" s="178" t="str">
        <f>Exclosure.data.RAW!AA312 &amp; ""</f>
        <v>93.8</v>
      </c>
      <c r="Z312" s="178" t="str">
        <f>Exclosure.data.RAW!AB312 &amp; ""</f>
        <v>40</v>
      </c>
      <c r="AA312" s="178" t="str">
        <f>Exclosure.data.RAW!AC312 &amp; ""</f>
        <v>97</v>
      </c>
      <c r="AB312" s="181" t="str">
        <f>Exclosure.data.RAW!AH312 &amp; ""</f>
        <v>94.16</v>
      </c>
      <c r="AC312" s="181" t="str">
        <f>Exclosure.data.RAW!AK312 &amp; ""</f>
        <v>179.47</v>
      </c>
      <c r="AD312" s="181">
        <f>Exclosure.data.RAW!BH312</f>
        <v>273.63</v>
      </c>
      <c r="AE312" s="181" t="str">
        <f>Exclosure.data.RAW!AN312 &amp; ""</f>
        <v/>
      </c>
      <c r="AF312" s="181" t="str">
        <f>Exclosure.data.RAW!AO312 &amp; ""</f>
        <v/>
      </c>
      <c r="AG312" s="181" t="str">
        <f>Exclosure.data.RAW!AP312 &amp; ""</f>
        <v/>
      </c>
      <c r="AH312" s="181" t="str">
        <f>Exclosure.data.RAW!AQ312 &amp; ""</f>
        <v/>
      </c>
      <c r="AI312" s="181" t="str">
        <f>Exclosure.data.RAW!AR312 &amp; ""</f>
        <v/>
      </c>
      <c r="AJ312" s="181" t="str">
        <f>Exclosure.data.RAW!AS312 &amp; ""</f>
        <v/>
      </c>
      <c r="AK312" s="181" t="str">
        <f>Exclosure.data.RAW!AT312 &amp; ""</f>
        <v/>
      </c>
      <c r="AL312" s="181" t="str">
        <f>Exclosure.data.RAW!AU312 &amp; ""</f>
        <v/>
      </c>
      <c r="AM312" s="181" t="str">
        <f>Exclosure.data.RAW!AV312 &amp; ""</f>
        <v/>
      </c>
      <c r="AN312" s="181" t="str">
        <f>Exclosure.data.RAW!AW312 &amp; ""</f>
        <v/>
      </c>
      <c r="AO312" s="181" t="str">
        <f>Exclosure.data.RAW!AX312 &amp; ""</f>
        <v/>
      </c>
      <c r="AP312" s="181" t="str">
        <f>Exclosure.data.RAW!AY312 &amp; ""</f>
        <v/>
      </c>
      <c r="AQ312" s="181" t="str">
        <f>Exclosure.data.RAW!AZ312 &amp; ""</f>
        <v/>
      </c>
      <c r="AR312" s="181" t="str">
        <f>Exclosure.data.RAW!BA312 &amp; ""</f>
        <v/>
      </c>
      <c r="AS312" s="181" t="str">
        <f>Exclosure.data.RAW!BB312 &amp; ""</f>
        <v/>
      </c>
      <c r="AT312" s="181" t="str">
        <f>Exclosure.data.RAW!BC312 &amp; ""</f>
        <v/>
      </c>
      <c r="AU312" s="54" t="str">
        <f>Exclosure.data.RAW!BD312</f>
        <v/>
      </c>
      <c r="AV312" s="54" t="str">
        <f>Exclosure.data.RAW!BE312</f>
        <v/>
      </c>
      <c r="AW312" s="54" t="str">
        <f>Exclosure.data.RAW!BF312</f>
        <v/>
      </c>
      <c r="AX312" s="54" t="str">
        <f>Exclosure.data.RAW!BG312</f>
        <v/>
      </c>
    </row>
    <row r="313" spans="1:50" x14ac:dyDescent="0.25">
      <c r="A313" s="12" t="str">
        <f>Exclosure.data.RAW!A313</f>
        <v>WET_W_2_OP_H7</v>
      </c>
      <c r="B313" s="4" t="str">
        <f>Exclosure.data.RAW!B313</f>
        <v>WET_W_2_H7</v>
      </c>
      <c r="C313" s="4" t="str">
        <f>Exclosure.data.RAW!C313</f>
        <v>WET_W</v>
      </c>
      <c r="D313" s="4" t="str">
        <f>Exclosure.data.RAW!D313</f>
        <v>WET_W_2</v>
      </c>
      <c r="E313" s="4" t="str">
        <f>Exclosure.data.RAW!E313</f>
        <v>Handajega</v>
      </c>
      <c r="F313" s="12" t="str">
        <f>Exclosure.data.RAW!F313</f>
        <v>WET</v>
      </c>
      <c r="G313" s="12" t="str">
        <f>Exclosure.data.RAW!G313</f>
        <v>W</v>
      </c>
      <c r="H313" s="22">
        <f>Exclosure.data.RAW!H313</f>
        <v>2</v>
      </c>
      <c r="I313" s="12" t="str">
        <f>Exclosure.data.RAW!I313</f>
        <v>OP</v>
      </c>
      <c r="J313" s="39" t="str">
        <f>Exclosure.data.RAW!J313</f>
        <v>H7</v>
      </c>
      <c r="K313" s="21">
        <f>Exclosure.data.RAW!K313</f>
        <v>953</v>
      </c>
      <c r="L313" s="75">
        <f>Exclosure.data.RAW!L313</f>
        <v>-2.2783000210000002</v>
      </c>
      <c r="M313" s="75">
        <f>Exclosure.data.RAW!M313</f>
        <v>34.024458965000001</v>
      </c>
      <c r="N313" s="19">
        <f>Exclosure.data.RAW!N313</f>
        <v>43169</v>
      </c>
      <c r="O313" s="19">
        <f>Exclosure.data.RAW!O313</f>
        <v>43242</v>
      </c>
      <c r="P313" s="22" t="str">
        <f>Exclosure.data.RAW!P313 &amp; ""</f>
        <v>73</v>
      </c>
      <c r="Q313" s="52" t="str">
        <f>Exclosure.data.RAW!Q313 &amp; ""</f>
        <v>523.943034678</v>
      </c>
      <c r="R313" s="52" t="str">
        <f>Exclosure.data.RAW!R313 &amp; ""</f>
        <v>3788.972315262</v>
      </c>
      <c r="S313" s="68" t="str">
        <f>Exclosure.data.RAW!S313</f>
        <v>The.tri</v>
      </c>
      <c r="T313" s="180" t="str">
        <f>Exclosure.data.RAW!T313 &amp; ""</f>
        <v>4</v>
      </c>
      <c r="U313" s="180" t="str">
        <f>Exclosure.data.RAW!U313 &amp; ""</f>
        <v>7</v>
      </c>
      <c r="V313" s="180" t="str">
        <f>Exclosure.data.RAW!V313 &amp; ""</f>
        <v>35</v>
      </c>
      <c r="W313" s="180" t="str">
        <f>Exclosure.data.RAW!W313 &amp; ""</f>
        <v>70</v>
      </c>
      <c r="X313" s="178" t="str">
        <f>Exclosure.data.RAW!Z313 &amp; ""</f>
        <v>11</v>
      </c>
      <c r="Y313" s="178" t="str">
        <f>Exclosure.data.RAW!AA313 &amp; ""</f>
        <v>76</v>
      </c>
      <c r="Z313" s="178" t="str">
        <f>Exclosure.data.RAW!AB313 &amp; ""</f>
        <v>20</v>
      </c>
      <c r="AA313" s="178" t="str">
        <f>Exclosure.data.RAW!AC313 &amp; ""</f>
        <v>93</v>
      </c>
      <c r="AB313" s="181" t="str">
        <f>Exclosure.data.RAW!AH313 &amp; ""</f>
        <v>67.58</v>
      </c>
      <c r="AC313" s="181" t="str">
        <f>Exclosure.data.RAW!AK313 &amp; ""</f>
        <v>142.92</v>
      </c>
      <c r="AD313" s="181">
        <f>Exclosure.data.RAW!BH313</f>
        <v>210.5</v>
      </c>
      <c r="AE313" s="181" t="str">
        <f>Exclosure.data.RAW!AN313 &amp; ""</f>
        <v/>
      </c>
      <c r="AF313" s="181" t="str">
        <f>Exclosure.data.RAW!AO313 &amp; ""</f>
        <v/>
      </c>
      <c r="AG313" s="181" t="str">
        <f>Exclosure.data.RAW!AP313 &amp; ""</f>
        <v/>
      </c>
      <c r="AH313" s="181" t="str">
        <f>Exclosure.data.RAW!AQ313 &amp; ""</f>
        <v/>
      </c>
      <c r="AI313" s="181" t="str">
        <f>Exclosure.data.RAW!AR313 &amp; ""</f>
        <v/>
      </c>
      <c r="AJ313" s="181" t="str">
        <f>Exclosure.data.RAW!AS313 &amp; ""</f>
        <v/>
      </c>
      <c r="AK313" s="181" t="str">
        <f>Exclosure.data.RAW!AT313 &amp; ""</f>
        <v/>
      </c>
      <c r="AL313" s="181" t="str">
        <f>Exclosure.data.RAW!AU313 &amp; ""</f>
        <v/>
      </c>
      <c r="AM313" s="181" t="str">
        <f>Exclosure.data.RAW!AV313 &amp; ""</f>
        <v/>
      </c>
      <c r="AN313" s="181" t="str">
        <f>Exclosure.data.RAW!AW313 &amp; ""</f>
        <v/>
      </c>
      <c r="AO313" s="181" t="str">
        <f>Exclosure.data.RAW!AX313 &amp; ""</f>
        <v/>
      </c>
      <c r="AP313" s="181" t="str">
        <f>Exclosure.data.RAW!AY313 &amp; ""</f>
        <v/>
      </c>
      <c r="AQ313" s="181" t="str">
        <f>Exclosure.data.RAW!AZ313 &amp; ""</f>
        <v/>
      </c>
      <c r="AR313" s="181" t="str">
        <f>Exclosure.data.RAW!BA313 &amp; ""</f>
        <v/>
      </c>
      <c r="AS313" s="181" t="str">
        <f>Exclosure.data.RAW!BB313 &amp; ""</f>
        <v/>
      </c>
      <c r="AT313" s="181" t="str">
        <f>Exclosure.data.RAW!BC313 &amp; ""</f>
        <v/>
      </c>
      <c r="AU313" s="54" t="str">
        <f>Exclosure.data.RAW!BD313</f>
        <v/>
      </c>
      <c r="AV313" s="54" t="str">
        <f>Exclosure.data.RAW!BE313</f>
        <v/>
      </c>
      <c r="AW313" s="54" t="str">
        <f>Exclosure.data.RAW!BF313</f>
        <v/>
      </c>
      <c r="AX313" s="54" t="str">
        <f>Exclosure.data.RAW!BG313</f>
        <v/>
      </c>
    </row>
    <row r="314" spans="1:50" x14ac:dyDescent="0.25">
      <c r="A314" s="12" t="str">
        <f>Exclosure.data.RAW!A314</f>
        <v>WET_W_3_EX_H7</v>
      </c>
      <c r="B314" s="4" t="str">
        <f>Exclosure.data.RAW!B314</f>
        <v>WET_W_3_H7</v>
      </c>
      <c r="C314" s="4" t="str">
        <f>Exclosure.data.RAW!C314</f>
        <v>WET_W</v>
      </c>
      <c r="D314" s="4" t="str">
        <f>Exclosure.data.RAW!D314</f>
        <v>WET_W_3</v>
      </c>
      <c r="E314" s="4" t="str">
        <f>Exclosure.data.RAW!E314</f>
        <v>Handajega</v>
      </c>
      <c r="F314" s="12" t="str">
        <f>Exclosure.data.RAW!F314</f>
        <v>WET</v>
      </c>
      <c r="G314" s="12" t="str">
        <f>Exclosure.data.RAW!G314</f>
        <v>W</v>
      </c>
      <c r="H314" s="22">
        <f>Exclosure.data.RAW!H314</f>
        <v>3</v>
      </c>
      <c r="I314" s="12" t="str">
        <f>Exclosure.data.RAW!I314</f>
        <v>EX</v>
      </c>
      <c r="J314" s="39" t="str">
        <f>Exclosure.data.RAW!J314</f>
        <v>H7</v>
      </c>
      <c r="K314" s="21">
        <f>Exclosure.data.RAW!K314</f>
        <v>951</v>
      </c>
      <c r="L314" s="75">
        <f>Exclosure.data.RAW!L314</f>
        <v>-2.2779990269999999</v>
      </c>
      <c r="M314" s="75">
        <f>Exclosure.data.RAW!M314</f>
        <v>34.027678035000001</v>
      </c>
      <c r="N314" s="19">
        <f>Exclosure.data.RAW!N314</f>
        <v>43169</v>
      </c>
      <c r="O314" s="19">
        <f>Exclosure.data.RAW!O314</f>
        <v>43242</v>
      </c>
      <c r="P314" s="22" t="str">
        <f>Exclosure.data.RAW!P314 &amp; ""</f>
        <v>73</v>
      </c>
      <c r="Q314" s="52" t="str">
        <f>Exclosure.data.RAW!Q314 &amp; ""</f>
        <v>523.943034678</v>
      </c>
      <c r="R314" s="52" t="str">
        <f>Exclosure.data.RAW!R314 &amp; ""</f>
        <v>3270.72085182</v>
      </c>
      <c r="S314" s="68" t="str">
        <f>Exclosure.data.RAW!S314</f>
        <v>The.tri</v>
      </c>
      <c r="T314" s="180" t="str">
        <f>Exclosure.data.RAW!T314 &amp; ""</f>
        <v>2.5</v>
      </c>
      <c r="U314" s="180" t="str">
        <f>Exclosure.data.RAW!U314 &amp; ""</f>
        <v>4.5</v>
      </c>
      <c r="V314" s="180" t="str">
        <f>Exclosure.data.RAW!V314 &amp; ""</f>
        <v>30</v>
      </c>
      <c r="W314" s="180" t="str">
        <f>Exclosure.data.RAW!W314 &amp; ""</f>
        <v>45</v>
      </c>
      <c r="X314" s="178" t="str">
        <f>Exclosure.data.RAW!Z314 &amp; ""</f>
        <v>13</v>
      </c>
      <c r="Y314" s="178" t="str">
        <f>Exclosure.data.RAW!AA314 &amp; ""</f>
        <v>63.4</v>
      </c>
      <c r="Z314" s="178" t="str">
        <f>Exclosure.data.RAW!AB314 &amp; ""</f>
        <v>0</v>
      </c>
      <c r="AA314" s="178" t="str">
        <f>Exclosure.data.RAW!AC314 &amp; ""</f>
        <v>90</v>
      </c>
      <c r="AB314" s="181" t="str">
        <f>Exclosure.data.RAW!AH314 &amp; ""</f>
        <v>0</v>
      </c>
      <c r="AC314" s="181" t="str">
        <f>Exclosure.data.RAW!AK314 &amp; ""</f>
        <v>182.2</v>
      </c>
      <c r="AD314" s="181">
        <f>Exclosure.data.RAW!BH314</f>
        <v>182.2</v>
      </c>
      <c r="AE314" s="181" t="str">
        <f>Exclosure.data.RAW!AN314 &amp; ""</f>
        <v/>
      </c>
      <c r="AF314" s="181" t="str">
        <f>Exclosure.data.RAW!AO314 &amp; ""</f>
        <v/>
      </c>
      <c r="AG314" s="181" t="str">
        <f>Exclosure.data.RAW!AP314 &amp; ""</f>
        <v/>
      </c>
      <c r="AH314" s="181" t="str">
        <f>Exclosure.data.RAW!AQ314 &amp; ""</f>
        <v/>
      </c>
      <c r="AI314" s="181" t="str">
        <f>Exclosure.data.RAW!AR314 &amp; ""</f>
        <v/>
      </c>
      <c r="AJ314" s="181" t="str">
        <f>Exclosure.data.RAW!AS314 &amp; ""</f>
        <v/>
      </c>
      <c r="AK314" s="181" t="str">
        <f>Exclosure.data.RAW!AT314 &amp; ""</f>
        <v/>
      </c>
      <c r="AL314" s="181" t="str">
        <f>Exclosure.data.RAW!AU314 &amp; ""</f>
        <v/>
      </c>
      <c r="AM314" s="181" t="str">
        <f>Exclosure.data.RAW!AV314 &amp; ""</f>
        <v/>
      </c>
      <c r="AN314" s="181" t="str">
        <f>Exclosure.data.RAW!AW314 &amp; ""</f>
        <v/>
      </c>
      <c r="AO314" s="181" t="str">
        <f>Exclosure.data.RAW!AX314 &amp; ""</f>
        <v/>
      </c>
      <c r="AP314" s="181" t="str">
        <f>Exclosure.data.RAW!AY314 &amp; ""</f>
        <v/>
      </c>
      <c r="AQ314" s="181" t="str">
        <f>Exclosure.data.RAW!AZ314 &amp; ""</f>
        <v/>
      </c>
      <c r="AR314" s="181" t="str">
        <f>Exclosure.data.RAW!BA314 &amp; ""</f>
        <v/>
      </c>
      <c r="AS314" s="181" t="str">
        <f>Exclosure.data.RAW!BB314 &amp; ""</f>
        <v/>
      </c>
      <c r="AT314" s="181" t="str">
        <f>Exclosure.data.RAW!BC314 &amp; ""</f>
        <v/>
      </c>
      <c r="AU314" s="54" t="str">
        <f>Exclosure.data.RAW!BD314</f>
        <v/>
      </c>
      <c r="AV314" s="54" t="str">
        <f>Exclosure.data.RAW!BE314</f>
        <v/>
      </c>
      <c r="AW314" s="54" t="str">
        <f>Exclosure.data.RAW!BF314</f>
        <v/>
      </c>
      <c r="AX314" s="54" t="str">
        <f>Exclosure.data.RAW!BG314</f>
        <v/>
      </c>
    </row>
    <row r="315" spans="1:50" x14ac:dyDescent="0.25">
      <c r="A315" s="12" t="str">
        <f>Exclosure.data.RAW!A315</f>
        <v>WET_W_3_OP_H7</v>
      </c>
      <c r="B315" s="4" t="str">
        <f>Exclosure.data.RAW!B315</f>
        <v>WET_W_3_H7</v>
      </c>
      <c r="C315" s="4" t="str">
        <f>Exclosure.data.RAW!C315</f>
        <v>WET_W</v>
      </c>
      <c r="D315" s="4" t="str">
        <f>Exclosure.data.RAW!D315</f>
        <v>WET_W_3</v>
      </c>
      <c r="E315" s="4" t="str">
        <f>Exclosure.data.RAW!E315</f>
        <v>Handajega</v>
      </c>
      <c r="F315" s="12" t="str">
        <f>Exclosure.data.RAW!F315</f>
        <v>WET</v>
      </c>
      <c r="G315" s="12" t="str">
        <f>Exclosure.data.RAW!G315</f>
        <v>W</v>
      </c>
      <c r="H315" s="22">
        <f>Exclosure.data.RAW!H315</f>
        <v>3</v>
      </c>
      <c r="I315" s="12" t="str">
        <f>Exclosure.data.RAW!I315</f>
        <v>OP</v>
      </c>
      <c r="J315" s="39" t="str">
        <f>Exclosure.data.RAW!J315</f>
        <v>H7</v>
      </c>
      <c r="K315" s="21">
        <f>Exclosure.data.RAW!K315</f>
        <v>951</v>
      </c>
      <c r="L315" s="75">
        <f>Exclosure.data.RAW!L315</f>
        <v>-2.2779990269999999</v>
      </c>
      <c r="M315" s="75">
        <f>Exclosure.data.RAW!M315</f>
        <v>34.027678035000001</v>
      </c>
      <c r="N315" s="19">
        <f>Exclosure.data.RAW!N315</f>
        <v>43169</v>
      </c>
      <c r="O315" s="19">
        <f>Exclosure.data.RAW!O315</f>
        <v>43242</v>
      </c>
      <c r="P315" s="22" t="str">
        <f>Exclosure.data.RAW!P315 &amp; ""</f>
        <v>73</v>
      </c>
      <c r="Q315" s="52" t="str">
        <f>Exclosure.data.RAW!Q315 &amp; ""</f>
        <v>523.943034678</v>
      </c>
      <c r="R315" s="52" t="str">
        <f>Exclosure.data.RAW!R315 &amp; ""</f>
        <v>3794.663886498</v>
      </c>
      <c r="S315" s="68" t="str">
        <f>Exclosure.data.RAW!S315</f>
        <v>The.tri</v>
      </c>
      <c r="T315" s="180" t="str">
        <f>Exclosure.data.RAW!T315 &amp; ""</f>
        <v>5</v>
      </c>
      <c r="U315" s="180" t="str">
        <f>Exclosure.data.RAW!U315 &amp; ""</f>
        <v>3</v>
      </c>
      <c r="V315" s="180" t="str">
        <f>Exclosure.data.RAW!V315 &amp; ""</f>
        <v>30</v>
      </c>
      <c r="W315" s="180" t="str">
        <f>Exclosure.data.RAW!W315 &amp; ""</f>
        <v>36</v>
      </c>
      <c r="X315" s="178" t="str">
        <f>Exclosure.data.RAW!Z315 &amp; ""</f>
        <v>14</v>
      </c>
      <c r="Y315" s="178" t="str">
        <f>Exclosure.data.RAW!AA315 &amp; ""</f>
        <v>81.2</v>
      </c>
      <c r="Z315" s="178" t="str">
        <f>Exclosure.data.RAW!AB315 &amp; ""</f>
        <v>5</v>
      </c>
      <c r="AA315" s="178" t="str">
        <f>Exclosure.data.RAW!AC315 &amp; ""</f>
        <v>85</v>
      </c>
      <c r="AB315" s="181" t="str">
        <f>Exclosure.data.RAW!AH315 &amp; ""</f>
        <v>17.99</v>
      </c>
      <c r="AC315" s="181" t="str">
        <f>Exclosure.data.RAW!AK315 &amp; ""</f>
        <v>165.82</v>
      </c>
      <c r="AD315" s="181">
        <f>Exclosure.data.RAW!BH315</f>
        <v>183.81</v>
      </c>
      <c r="AE315" s="181" t="str">
        <f>Exclosure.data.RAW!AN315 &amp; ""</f>
        <v/>
      </c>
      <c r="AF315" s="181" t="str">
        <f>Exclosure.data.RAW!AO315 &amp; ""</f>
        <v/>
      </c>
      <c r="AG315" s="181" t="str">
        <f>Exclosure.data.RAW!AP315 &amp; ""</f>
        <v/>
      </c>
      <c r="AH315" s="181" t="str">
        <f>Exclosure.data.RAW!AQ315 &amp; ""</f>
        <v/>
      </c>
      <c r="AI315" s="181" t="str">
        <f>Exclosure.data.RAW!AR315 &amp; ""</f>
        <v/>
      </c>
      <c r="AJ315" s="181" t="str">
        <f>Exclosure.data.RAW!AS315 &amp; ""</f>
        <v/>
      </c>
      <c r="AK315" s="181" t="str">
        <f>Exclosure.data.RAW!AT315 &amp; ""</f>
        <v/>
      </c>
      <c r="AL315" s="181" t="str">
        <f>Exclosure.data.RAW!AU315 &amp; ""</f>
        <v/>
      </c>
      <c r="AM315" s="181" t="str">
        <f>Exclosure.data.RAW!AV315 &amp; ""</f>
        <v/>
      </c>
      <c r="AN315" s="181" t="str">
        <f>Exclosure.data.RAW!AW315 &amp; ""</f>
        <v/>
      </c>
      <c r="AO315" s="181" t="str">
        <f>Exclosure.data.RAW!AX315 &amp; ""</f>
        <v/>
      </c>
      <c r="AP315" s="181" t="str">
        <f>Exclosure.data.RAW!AY315 &amp; ""</f>
        <v/>
      </c>
      <c r="AQ315" s="181" t="str">
        <f>Exclosure.data.RAW!AZ315 &amp; ""</f>
        <v/>
      </c>
      <c r="AR315" s="181" t="str">
        <f>Exclosure.data.RAW!BA315 &amp; ""</f>
        <v/>
      </c>
      <c r="AS315" s="181" t="str">
        <f>Exclosure.data.RAW!BB315 &amp; ""</f>
        <v/>
      </c>
      <c r="AT315" s="181" t="str">
        <f>Exclosure.data.RAW!BC315 &amp; ""</f>
        <v/>
      </c>
      <c r="AU315" s="54" t="str">
        <f>Exclosure.data.RAW!BD315</f>
        <v/>
      </c>
      <c r="AV315" s="54" t="str">
        <f>Exclosure.data.RAW!BE315</f>
        <v/>
      </c>
      <c r="AW315" s="54" t="str">
        <f>Exclosure.data.RAW!BF315</f>
        <v/>
      </c>
      <c r="AX315" s="54" t="str">
        <f>Exclosure.data.RAW!BG315</f>
        <v/>
      </c>
    </row>
    <row r="316" spans="1:50" x14ac:dyDescent="0.25">
      <c r="A316" s="12" t="str">
        <f>Exclosure.data.RAW!A316</f>
        <v>WET_W_4_EX_H7</v>
      </c>
      <c r="B316" s="4" t="str">
        <f>Exclosure.data.RAW!B316</f>
        <v>WET_W_4_H7</v>
      </c>
      <c r="C316" s="4" t="str">
        <f>Exclosure.data.RAW!C316</f>
        <v>WET_W</v>
      </c>
      <c r="D316" s="4" t="str">
        <f>Exclosure.data.RAW!D316</f>
        <v>WET_W_4</v>
      </c>
      <c r="E316" s="4" t="str">
        <f>Exclosure.data.RAW!E316</f>
        <v>Handajega</v>
      </c>
      <c r="F316" s="12" t="str">
        <f>Exclosure.data.RAW!F316</f>
        <v>WET</v>
      </c>
      <c r="G316" s="12" t="str">
        <f>Exclosure.data.RAW!G316</f>
        <v>W</v>
      </c>
      <c r="H316" s="22">
        <f>Exclosure.data.RAW!H316</f>
        <v>4</v>
      </c>
      <c r="I316" s="12" t="str">
        <f>Exclosure.data.RAW!I316</f>
        <v>EX</v>
      </c>
      <c r="J316" s="39" t="str">
        <f>Exclosure.data.RAW!J316</f>
        <v>H7</v>
      </c>
      <c r="K316" s="21">
        <f>Exclosure.data.RAW!K316</f>
        <v>950</v>
      </c>
      <c r="L316" s="75">
        <f>Exclosure.data.RAW!L316</f>
        <v>-2.2788369660000001</v>
      </c>
      <c r="M316" s="75">
        <f>Exclosure.data.RAW!M316</f>
        <v>34.031883989999997</v>
      </c>
      <c r="N316" s="19">
        <f>Exclosure.data.RAW!N316</f>
        <v>43169</v>
      </c>
      <c r="O316" s="19">
        <f>Exclosure.data.RAW!O316</f>
        <v>43242</v>
      </c>
      <c r="P316" s="22" t="str">
        <f>Exclosure.data.RAW!P316 &amp; ""</f>
        <v>73</v>
      </c>
      <c r="Q316" s="52" t="str">
        <f>Exclosure.data.RAW!Q316 &amp; ""</f>
        <v>523.943034678</v>
      </c>
      <c r="R316" s="52" t="str">
        <f>Exclosure.data.RAW!R316 &amp; ""</f>
        <v>3270.72085182</v>
      </c>
      <c r="S316" s="68" t="str">
        <f>Exclosure.data.RAW!S316</f>
        <v>The.tri</v>
      </c>
      <c r="T316" s="180" t="str">
        <f>Exclosure.data.RAW!T316 &amp; ""</f>
        <v>3.5</v>
      </c>
      <c r="U316" s="180" t="str">
        <f>Exclosure.data.RAW!U316 &amp; ""</f>
        <v>4.5</v>
      </c>
      <c r="V316" s="180" t="str">
        <f>Exclosure.data.RAW!V316 &amp; ""</f>
        <v>30</v>
      </c>
      <c r="W316" s="180" t="str">
        <f>Exclosure.data.RAW!W316 &amp; ""</f>
        <v>45</v>
      </c>
      <c r="X316" s="178" t="str">
        <f>Exclosure.data.RAW!Z316 &amp; ""</f>
        <v>16</v>
      </c>
      <c r="Y316" s="178" t="str">
        <f>Exclosure.data.RAW!AA316 &amp; ""</f>
        <v>80</v>
      </c>
      <c r="Z316" s="178" t="str">
        <f>Exclosure.data.RAW!AB316 &amp; ""</f>
        <v>10</v>
      </c>
      <c r="AA316" s="178" t="str">
        <f>Exclosure.data.RAW!AC316 &amp; ""</f>
        <v>90</v>
      </c>
      <c r="AB316" s="181" t="str">
        <f>Exclosure.data.RAW!AH316 &amp; ""</f>
        <v>21.45</v>
      </c>
      <c r="AC316" s="181" t="str">
        <f>Exclosure.data.RAW!AK316 &amp; ""</f>
        <v>224.21</v>
      </c>
      <c r="AD316" s="181">
        <f>Exclosure.data.RAW!BH316</f>
        <v>245.66</v>
      </c>
      <c r="AE316" s="181" t="str">
        <f>Exclosure.data.RAW!AN316 &amp; ""</f>
        <v/>
      </c>
      <c r="AF316" s="181" t="str">
        <f>Exclosure.data.RAW!AO316 &amp; ""</f>
        <v/>
      </c>
      <c r="AG316" s="181" t="str">
        <f>Exclosure.data.RAW!AP316 &amp; ""</f>
        <v/>
      </c>
      <c r="AH316" s="181" t="str">
        <f>Exclosure.data.RAW!AQ316 &amp; ""</f>
        <v/>
      </c>
      <c r="AI316" s="181" t="str">
        <f>Exclosure.data.RAW!AR316 &amp; ""</f>
        <v/>
      </c>
      <c r="AJ316" s="181" t="str">
        <f>Exclosure.data.RAW!AS316 &amp; ""</f>
        <v/>
      </c>
      <c r="AK316" s="181" t="str">
        <f>Exclosure.data.RAW!AT316 &amp; ""</f>
        <v/>
      </c>
      <c r="AL316" s="181" t="str">
        <f>Exclosure.data.RAW!AU316 &amp; ""</f>
        <v/>
      </c>
      <c r="AM316" s="181" t="str">
        <f>Exclosure.data.RAW!AV316 &amp; ""</f>
        <v/>
      </c>
      <c r="AN316" s="181" t="str">
        <f>Exclosure.data.RAW!AW316 &amp; ""</f>
        <v/>
      </c>
      <c r="AO316" s="181" t="str">
        <f>Exclosure.data.RAW!AX316 &amp; ""</f>
        <v/>
      </c>
      <c r="AP316" s="181" t="str">
        <f>Exclosure.data.RAW!AY316 &amp; ""</f>
        <v/>
      </c>
      <c r="AQ316" s="181" t="str">
        <f>Exclosure.data.RAW!AZ316 &amp; ""</f>
        <v/>
      </c>
      <c r="AR316" s="181" t="str">
        <f>Exclosure.data.RAW!BA316 &amp; ""</f>
        <v/>
      </c>
      <c r="AS316" s="181" t="str">
        <f>Exclosure.data.RAW!BB316 &amp; ""</f>
        <v/>
      </c>
      <c r="AT316" s="181" t="str">
        <f>Exclosure.data.RAW!BC316 &amp; ""</f>
        <v/>
      </c>
      <c r="AU316" s="54" t="str">
        <f>Exclosure.data.RAW!BD316</f>
        <v/>
      </c>
      <c r="AV316" s="54" t="str">
        <f>Exclosure.data.RAW!BE316</f>
        <v/>
      </c>
      <c r="AW316" s="54" t="str">
        <f>Exclosure.data.RAW!BF316</f>
        <v/>
      </c>
      <c r="AX316" s="54" t="str">
        <f>Exclosure.data.RAW!BG316</f>
        <v/>
      </c>
    </row>
    <row r="317" spans="1:50" x14ac:dyDescent="0.25">
      <c r="A317" s="12" t="str">
        <f>Exclosure.data.RAW!A317</f>
        <v>WET_W_4_OP_H7</v>
      </c>
      <c r="B317" s="4" t="str">
        <f>Exclosure.data.RAW!B317</f>
        <v>WET_W_4_H7</v>
      </c>
      <c r="C317" s="4" t="str">
        <f>Exclosure.data.RAW!C317</f>
        <v>WET_W</v>
      </c>
      <c r="D317" s="4" t="str">
        <f>Exclosure.data.RAW!D317</f>
        <v>WET_W_4</v>
      </c>
      <c r="E317" s="4" t="str">
        <f>Exclosure.data.RAW!E317</f>
        <v>Handajega</v>
      </c>
      <c r="F317" s="12" t="str">
        <f>Exclosure.data.RAW!F317</f>
        <v>WET</v>
      </c>
      <c r="G317" s="12" t="str">
        <f>Exclosure.data.RAW!G317</f>
        <v>W</v>
      </c>
      <c r="H317" s="22">
        <f>Exclosure.data.RAW!H317</f>
        <v>4</v>
      </c>
      <c r="I317" s="12" t="str">
        <f>Exclosure.data.RAW!I317</f>
        <v>OP</v>
      </c>
      <c r="J317" s="39" t="str">
        <f>Exclosure.data.RAW!J317</f>
        <v>H7</v>
      </c>
      <c r="K317" s="21">
        <f>Exclosure.data.RAW!K317</f>
        <v>950</v>
      </c>
      <c r="L317" s="75">
        <f>Exclosure.data.RAW!L317</f>
        <v>-2.2788369660000001</v>
      </c>
      <c r="M317" s="75">
        <f>Exclosure.data.RAW!M317</f>
        <v>34.031883989999997</v>
      </c>
      <c r="N317" s="19">
        <f>Exclosure.data.RAW!N317</f>
        <v>43169</v>
      </c>
      <c r="O317" s="19">
        <f>Exclosure.data.RAW!O317</f>
        <v>43242</v>
      </c>
      <c r="P317" s="22" t="str">
        <f>Exclosure.data.RAW!P317 &amp; ""</f>
        <v>73</v>
      </c>
      <c r="Q317" s="52" t="str">
        <f>Exclosure.data.RAW!Q317 &amp; ""</f>
        <v>523.943034678</v>
      </c>
      <c r="R317" s="52" t="str">
        <f>Exclosure.data.RAW!R317 &amp; ""</f>
        <v>3794.663886498</v>
      </c>
      <c r="S317" s="68" t="str">
        <f>Exclosure.data.RAW!S317</f>
        <v>The.tri</v>
      </c>
      <c r="T317" s="180" t="str">
        <f>Exclosure.data.RAW!T317 &amp; ""</f>
        <v>5.5</v>
      </c>
      <c r="U317" s="180" t="str">
        <f>Exclosure.data.RAW!U317 &amp; ""</f>
        <v>5</v>
      </c>
      <c r="V317" s="180" t="str">
        <f>Exclosure.data.RAW!V317 &amp; ""</f>
        <v>30</v>
      </c>
      <c r="W317" s="180" t="str">
        <f>Exclosure.data.RAW!W317 &amp; ""</f>
        <v>40</v>
      </c>
      <c r="X317" s="178" t="str">
        <f>Exclosure.data.RAW!Z317 &amp; ""</f>
        <v>15</v>
      </c>
      <c r="Y317" s="178" t="str">
        <f>Exclosure.data.RAW!AA317 &amp; ""</f>
        <v>110.6</v>
      </c>
      <c r="Z317" s="178" t="str">
        <f>Exclosure.data.RAW!AB317 &amp; ""</f>
        <v>55</v>
      </c>
      <c r="AA317" s="178" t="str">
        <f>Exclosure.data.RAW!AC317 &amp; ""</f>
        <v>90</v>
      </c>
      <c r="AB317" s="181" t="str">
        <f>Exclosure.data.RAW!AH317 &amp; ""</f>
        <v>46.12</v>
      </c>
      <c r="AC317" s="181" t="str">
        <f>Exclosure.data.RAW!AK317 &amp; ""</f>
        <v>158.48</v>
      </c>
      <c r="AD317" s="181">
        <f>Exclosure.data.RAW!BH317</f>
        <v>204.6</v>
      </c>
      <c r="AE317" s="181" t="str">
        <f>Exclosure.data.RAW!AN317 &amp; ""</f>
        <v/>
      </c>
      <c r="AF317" s="181" t="str">
        <f>Exclosure.data.RAW!AO317 &amp; ""</f>
        <v/>
      </c>
      <c r="AG317" s="181" t="str">
        <f>Exclosure.data.RAW!AP317 &amp; ""</f>
        <v/>
      </c>
      <c r="AH317" s="181" t="str">
        <f>Exclosure.data.RAW!AQ317 &amp; ""</f>
        <v/>
      </c>
      <c r="AI317" s="181" t="str">
        <f>Exclosure.data.RAW!AR317 &amp; ""</f>
        <v/>
      </c>
      <c r="AJ317" s="181" t="str">
        <f>Exclosure.data.RAW!AS317 &amp; ""</f>
        <v/>
      </c>
      <c r="AK317" s="181" t="str">
        <f>Exclosure.data.RAW!AT317 &amp; ""</f>
        <v/>
      </c>
      <c r="AL317" s="181" t="str">
        <f>Exclosure.data.RAW!AU317 &amp; ""</f>
        <v/>
      </c>
      <c r="AM317" s="181" t="str">
        <f>Exclosure.data.RAW!AV317 &amp; ""</f>
        <v/>
      </c>
      <c r="AN317" s="181" t="str">
        <f>Exclosure.data.RAW!AW317 &amp; ""</f>
        <v/>
      </c>
      <c r="AO317" s="181" t="str">
        <f>Exclosure.data.RAW!AX317 &amp; ""</f>
        <v/>
      </c>
      <c r="AP317" s="181" t="str">
        <f>Exclosure.data.RAW!AY317 &amp; ""</f>
        <v/>
      </c>
      <c r="AQ317" s="181" t="str">
        <f>Exclosure.data.RAW!AZ317 &amp; ""</f>
        <v/>
      </c>
      <c r="AR317" s="181" t="str">
        <f>Exclosure.data.RAW!BA317 &amp; ""</f>
        <v/>
      </c>
      <c r="AS317" s="181" t="str">
        <f>Exclosure.data.RAW!BB317 &amp; ""</f>
        <v/>
      </c>
      <c r="AT317" s="181" t="str">
        <f>Exclosure.data.RAW!BC317 &amp; ""</f>
        <v/>
      </c>
      <c r="AU317" s="54" t="str">
        <f>Exclosure.data.RAW!BD317</f>
        <v/>
      </c>
      <c r="AV317" s="54" t="str">
        <f>Exclosure.data.RAW!BE317</f>
        <v/>
      </c>
      <c r="AW317" s="54" t="str">
        <f>Exclosure.data.RAW!BF317</f>
        <v/>
      </c>
      <c r="AX317" s="54" t="str">
        <f>Exclosure.data.RAW!BG317</f>
        <v/>
      </c>
    </row>
    <row r="318" spans="1:50" x14ac:dyDescent="0.25">
      <c r="A318" s="12" t="str">
        <f>Exclosure.data.RAW!A318</f>
        <v>WET_P_1_EX_H7</v>
      </c>
      <c r="B318" s="4" t="str">
        <f>Exclosure.data.RAW!B318</f>
        <v>WET_P_1_H7</v>
      </c>
      <c r="C318" s="4" t="str">
        <f>Exclosure.data.RAW!C318</f>
        <v>WET_P</v>
      </c>
      <c r="D318" s="4" t="str">
        <f>Exclosure.data.RAW!D318</f>
        <v>WET_P_1</v>
      </c>
      <c r="E318" s="4" t="str">
        <f>Exclosure.data.RAW!E318</f>
        <v>Mwantimba</v>
      </c>
      <c r="F318" s="12" t="str">
        <f>Exclosure.data.RAW!F318</f>
        <v>WET</v>
      </c>
      <c r="G318" s="12" t="str">
        <f>Exclosure.data.RAW!G318</f>
        <v>P</v>
      </c>
      <c r="H318" s="22">
        <f>Exclosure.data.RAW!H318</f>
        <v>1</v>
      </c>
      <c r="I318" s="12" t="str">
        <f>Exclosure.data.RAW!I318</f>
        <v>EX</v>
      </c>
      <c r="J318" s="39" t="str">
        <f>Exclosure.data.RAW!J318</f>
        <v>H7</v>
      </c>
      <c r="K318" s="21">
        <f>Exclosure.data.RAW!K318</f>
        <v>957</v>
      </c>
      <c r="L318" s="75">
        <f>Exclosure.data.RAW!L318</f>
        <v>-2.3500519620000002</v>
      </c>
      <c r="M318" s="75">
        <f>Exclosure.data.RAW!M318</f>
        <v>34.049975992999997</v>
      </c>
      <c r="N318" s="19">
        <f>Exclosure.data.RAW!N318</f>
        <v>43168</v>
      </c>
      <c r="O318" s="19">
        <f>Exclosure.data.RAW!O318</f>
        <v>43241</v>
      </c>
      <c r="P318" s="22" t="str">
        <f>Exclosure.data.RAW!P318 &amp; ""</f>
        <v>73</v>
      </c>
      <c r="Q318" s="52" t="str">
        <f>Exclosure.data.RAW!Q318 &amp; ""</f>
        <v>505.460409823</v>
      </c>
      <c r="R318" s="52" t="str">
        <f>Exclosure.data.RAW!R318 &amp; ""</f>
        <v>3309.679648873</v>
      </c>
      <c r="S318" s="68" t="str">
        <f>Exclosure.data.RAW!S318</f>
        <v>Chr.ori</v>
      </c>
      <c r="T318" s="180" t="str">
        <f>Exclosure.data.RAW!T318 &amp; ""</f>
        <v>1.5</v>
      </c>
      <c r="U318" s="180" t="str">
        <f>Exclosure.data.RAW!U318 &amp; ""</f>
        <v>2.5</v>
      </c>
      <c r="V318" s="180" t="str">
        <f>Exclosure.data.RAW!V318 &amp; ""</f>
        <v>70</v>
      </c>
      <c r="W318" s="180" t="str">
        <f>Exclosure.data.RAW!W318 &amp; ""</f>
        <v>80</v>
      </c>
      <c r="X318" s="178" t="str">
        <f>Exclosure.data.RAW!Z318 &amp; ""</f>
        <v>4.5</v>
      </c>
      <c r="Y318" s="178" t="str">
        <f>Exclosure.data.RAW!AA318 &amp; ""</f>
        <v>31.4</v>
      </c>
      <c r="Z318" s="178" t="str">
        <f>Exclosure.data.RAW!AB318 &amp; ""</f>
        <v>92</v>
      </c>
      <c r="AA318" s="178" t="str">
        <f>Exclosure.data.RAW!AC318 &amp; ""</f>
        <v>97</v>
      </c>
      <c r="AB318" s="181" t="str">
        <f>Exclosure.data.RAW!AH318 &amp; ""</f>
        <v>60.1</v>
      </c>
      <c r="AC318" s="181" t="str">
        <f>Exclosure.data.RAW!AK318 &amp; ""</f>
        <v>9.74</v>
      </c>
      <c r="AD318" s="181">
        <f>Exclosure.data.RAW!BH318</f>
        <v>69.84</v>
      </c>
      <c r="AE318" s="181" t="str">
        <f>Exclosure.data.RAW!AN318 &amp; ""</f>
        <v/>
      </c>
      <c r="AF318" s="181" t="str">
        <f>Exclosure.data.RAW!AO318 &amp; ""</f>
        <v/>
      </c>
      <c r="AG318" s="181" t="str">
        <f>Exclosure.data.RAW!AP318 &amp; ""</f>
        <v/>
      </c>
      <c r="AH318" s="181" t="str">
        <f>Exclosure.data.RAW!AQ318 &amp; ""</f>
        <v/>
      </c>
      <c r="AI318" s="181" t="str">
        <f>Exclosure.data.RAW!AR318 &amp; ""</f>
        <v/>
      </c>
      <c r="AJ318" s="181" t="str">
        <f>Exclosure.data.RAW!AS318 &amp; ""</f>
        <v/>
      </c>
      <c r="AK318" s="181" t="str">
        <f>Exclosure.data.RAW!AT318 &amp; ""</f>
        <v/>
      </c>
      <c r="AL318" s="181" t="str">
        <f>Exclosure.data.RAW!AU318 &amp; ""</f>
        <v/>
      </c>
      <c r="AM318" s="181" t="str">
        <f>Exclosure.data.RAW!AV318 &amp; ""</f>
        <v/>
      </c>
      <c r="AN318" s="181" t="str">
        <f>Exclosure.data.RAW!AW318 &amp; ""</f>
        <v/>
      </c>
      <c r="AO318" s="181" t="str">
        <f>Exclosure.data.RAW!AX318 &amp; ""</f>
        <v/>
      </c>
      <c r="AP318" s="181" t="str">
        <f>Exclosure.data.RAW!AY318 &amp; ""</f>
        <v/>
      </c>
      <c r="AQ318" s="181" t="str">
        <f>Exclosure.data.RAW!AZ318 &amp; ""</f>
        <v/>
      </c>
      <c r="AR318" s="181" t="str">
        <f>Exclosure.data.RAW!BA318 &amp; ""</f>
        <v/>
      </c>
      <c r="AS318" s="181" t="str">
        <f>Exclosure.data.RAW!BB318 &amp; ""</f>
        <v/>
      </c>
      <c r="AT318" s="181" t="str">
        <f>Exclosure.data.RAW!BC318 &amp; ""</f>
        <v/>
      </c>
      <c r="AU318" s="54" t="str">
        <f>Exclosure.data.RAW!BD318</f>
        <v/>
      </c>
      <c r="AV318" s="54" t="str">
        <f>Exclosure.data.RAW!BE318</f>
        <v/>
      </c>
      <c r="AW318" s="54" t="str">
        <f>Exclosure.data.RAW!BF318</f>
        <v/>
      </c>
      <c r="AX318" s="54" t="str">
        <f>Exclosure.data.RAW!BG318</f>
        <v/>
      </c>
    </row>
    <row r="319" spans="1:50" x14ac:dyDescent="0.25">
      <c r="A319" s="12" t="str">
        <f>Exclosure.data.RAW!A319</f>
        <v>WET_P_1_OP_H7</v>
      </c>
      <c r="B319" s="4" t="str">
        <f>Exclosure.data.RAW!B319</f>
        <v>WET_P_1_H7</v>
      </c>
      <c r="C319" s="4" t="str">
        <f>Exclosure.data.RAW!C319</f>
        <v>WET_P</v>
      </c>
      <c r="D319" s="4" t="str">
        <f>Exclosure.data.RAW!D319</f>
        <v>WET_P_1</v>
      </c>
      <c r="E319" s="4" t="str">
        <f>Exclosure.data.RAW!E319</f>
        <v>Mwantimba</v>
      </c>
      <c r="F319" s="12" t="str">
        <f>Exclosure.data.RAW!F319</f>
        <v>WET</v>
      </c>
      <c r="G319" s="12" t="str">
        <f>Exclosure.data.RAW!G319</f>
        <v>P</v>
      </c>
      <c r="H319" s="22">
        <f>Exclosure.data.RAW!H319</f>
        <v>1</v>
      </c>
      <c r="I319" s="12" t="str">
        <f>Exclosure.data.RAW!I319</f>
        <v>OP</v>
      </c>
      <c r="J319" s="39" t="str">
        <f>Exclosure.data.RAW!J319</f>
        <v>H7</v>
      </c>
      <c r="K319" s="21">
        <f>Exclosure.data.RAW!K319</f>
        <v>957</v>
      </c>
      <c r="L319" s="75">
        <f>Exclosure.data.RAW!L319</f>
        <v>-2.3500519620000002</v>
      </c>
      <c r="M319" s="75">
        <f>Exclosure.data.RAW!M319</f>
        <v>34.049975992999997</v>
      </c>
      <c r="N319" s="19">
        <f>Exclosure.data.RAW!N319</f>
        <v>43168</v>
      </c>
      <c r="O319" s="19">
        <f>Exclosure.data.RAW!O319</f>
        <v>43241</v>
      </c>
      <c r="P319" s="22" t="str">
        <f>Exclosure.data.RAW!P319 &amp; ""</f>
        <v>73</v>
      </c>
      <c r="Q319" s="52" t="str">
        <f>Exclosure.data.RAW!Q319 &amp; ""</f>
        <v>505.460409823</v>
      </c>
      <c r="R319" s="52" t="str">
        <f>Exclosure.data.RAW!R319 &amp; ""</f>
        <v>3815.140058696</v>
      </c>
      <c r="S319" s="68" t="str">
        <f>Exclosure.data.RAW!S319</f>
        <v>Chr.ori</v>
      </c>
      <c r="T319" s="180" t="str">
        <f>Exclosure.data.RAW!T319 &amp; ""</f>
        <v>2</v>
      </c>
      <c r="U319" s="180" t="str">
        <f>Exclosure.data.RAW!U319 &amp; ""</f>
        <v>2.25</v>
      </c>
      <c r="V319" s="180" t="str">
        <f>Exclosure.data.RAW!V319 &amp; ""</f>
        <v>59</v>
      </c>
      <c r="W319" s="180" t="str">
        <f>Exclosure.data.RAW!W319 &amp; ""</f>
        <v>70</v>
      </c>
      <c r="X319" s="178" t="str">
        <f>Exclosure.data.RAW!Z319 &amp; ""</f>
        <v>4.5</v>
      </c>
      <c r="Y319" s="178" t="str">
        <f>Exclosure.data.RAW!AA319 &amp; ""</f>
        <v>19</v>
      </c>
      <c r="Z319" s="178" t="str">
        <f>Exclosure.data.RAW!AB319 &amp; ""</f>
        <v>90</v>
      </c>
      <c r="AA319" s="178" t="str">
        <f>Exclosure.data.RAW!AC319 &amp; ""</f>
        <v>95</v>
      </c>
      <c r="AB319" s="181" t="str">
        <f>Exclosure.data.RAW!AH319 &amp; ""</f>
        <v>44.82</v>
      </c>
      <c r="AC319" s="181" t="str">
        <f>Exclosure.data.RAW!AK319 &amp; ""</f>
        <v>10.22</v>
      </c>
      <c r="AD319" s="181">
        <f>Exclosure.data.RAW!BH319</f>
        <v>55.04</v>
      </c>
      <c r="AE319" s="181" t="str">
        <f>Exclosure.data.RAW!AN319 &amp; ""</f>
        <v/>
      </c>
      <c r="AF319" s="181" t="str">
        <f>Exclosure.data.RAW!AO319 &amp; ""</f>
        <v/>
      </c>
      <c r="AG319" s="181" t="str">
        <f>Exclosure.data.RAW!AP319 &amp; ""</f>
        <v/>
      </c>
      <c r="AH319" s="181" t="str">
        <f>Exclosure.data.RAW!AQ319 &amp; ""</f>
        <v/>
      </c>
      <c r="AI319" s="181" t="str">
        <f>Exclosure.data.RAW!AR319 &amp; ""</f>
        <v/>
      </c>
      <c r="AJ319" s="181" t="str">
        <f>Exclosure.data.RAW!AS319 &amp; ""</f>
        <v/>
      </c>
      <c r="AK319" s="181" t="str">
        <f>Exclosure.data.RAW!AT319 &amp; ""</f>
        <v/>
      </c>
      <c r="AL319" s="181" t="str">
        <f>Exclosure.data.RAW!AU319 &amp; ""</f>
        <v/>
      </c>
      <c r="AM319" s="181" t="str">
        <f>Exclosure.data.RAW!AV319 &amp; ""</f>
        <v/>
      </c>
      <c r="AN319" s="181" t="str">
        <f>Exclosure.data.RAW!AW319 &amp; ""</f>
        <v/>
      </c>
      <c r="AO319" s="181" t="str">
        <f>Exclosure.data.RAW!AX319 &amp; ""</f>
        <v/>
      </c>
      <c r="AP319" s="181" t="str">
        <f>Exclosure.data.RAW!AY319 &amp; ""</f>
        <v/>
      </c>
      <c r="AQ319" s="181" t="str">
        <f>Exclosure.data.RAW!AZ319 &amp; ""</f>
        <v/>
      </c>
      <c r="AR319" s="181" t="str">
        <f>Exclosure.data.RAW!BA319 &amp; ""</f>
        <v/>
      </c>
      <c r="AS319" s="181" t="str">
        <f>Exclosure.data.RAW!BB319 &amp; ""</f>
        <v/>
      </c>
      <c r="AT319" s="181" t="str">
        <f>Exclosure.data.RAW!BC319 &amp; ""</f>
        <v/>
      </c>
      <c r="AU319" s="54" t="str">
        <f>Exclosure.data.RAW!BD319</f>
        <v/>
      </c>
      <c r="AV319" s="54" t="str">
        <f>Exclosure.data.RAW!BE319</f>
        <v/>
      </c>
      <c r="AW319" s="54" t="str">
        <f>Exclosure.data.RAW!BF319</f>
        <v/>
      </c>
      <c r="AX319" s="54" t="str">
        <f>Exclosure.data.RAW!BG319</f>
        <v/>
      </c>
    </row>
    <row r="320" spans="1:50" x14ac:dyDescent="0.25">
      <c r="A320" s="12" t="str">
        <f>Exclosure.data.RAW!A320</f>
        <v>WET_P_2_EX_H7</v>
      </c>
      <c r="B320" s="4" t="str">
        <f>Exclosure.data.RAW!B320</f>
        <v>WET_P_2_H7</v>
      </c>
      <c r="C320" s="4" t="str">
        <f>Exclosure.data.RAW!C320</f>
        <v>WET_P</v>
      </c>
      <c r="D320" s="4" t="str">
        <f>Exclosure.data.RAW!D320</f>
        <v>WET_P_2</v>
      </c>
      <c r="E320" s="4" t="str">
        <f>Exclosure.data.RAW!E320</f>
        <v>Mwantimba</v>
      </c>
      <c r="F320" s="12" t="str">
        <f>Exclosure.data.RAW!F320</f>
        <v>WET</v>
      </c>
      <c r="G320" s="12" t="str">
        <f>Exclosure.data.RAW!G320</f>
        <v>P</v>
      </c>
      <c r="H320" s="22">
        <f>Exclosure.data.RAW!H320</f>
        <v>2</v>
      </c>
      <c r="I320" s="12" t="str">
        <f>Exclosure.data.RAW!I320</f>
        <v>EX</v>
      </c>
      <c r="J320" s="39" t="str">
        <f>Exclosure.data.RAW!J320</f>
        <v>H7</v>
      </c>
      <c r="K320" s="21">
        <f>Exclosure.data.RAW!K320</f>
        <v>959</v>
      </c>
      <c r="L320" s="75">
        <f>Exclosure.data.RAW!L320</f>
        <v>-2.3484879830000001</v>
      </c>
      <c r="M320" s="75">
        <f>Exclosure.data.RAW!M320</f>
        <v>34.050110019999998</v>
      </c>
      <c r="N320" s="19">
        <f>Exclosure.data.RAW!N320</f>
        <v>43168</v>
      </c>
      <c r="O320" s="19">
        <f>Exclosure.data.RAW!O320</f>
        <v>43241</v>
      </c>
      <c r="P320" s="22" t="str">
        <f>Exclosure.data.RAW!P320 &amp; ""</f>
        <v>73</v>
      </c>
      <c r="Q320" s="52" t="str">
        <f>Exclosure.data.RAW!Q320 &amp; ""</f>
        <v>505.460409823</v>
      </c>
      <c r="R320" s="52" t="str">
        <f>Exclosure.data.RAW!R320 &amp; ""</f>
        <v>3309.679648873</v>
      </c>
      <c r="S320" s="68" t="str">
        <f>Exclosure.data.RAW!S320</f>
        <v>Chr.ori</v>
      </c>
      <c r="T320" s="180" t="str">
        <f>Exclosure.data.RAW!T320 &amp; ""</f>
        <v>2</v>
      </c>
      <c r="U320" s="180" t="str">
        <f>Exclosure.data.RAW!U320 &amp; ""</f>
        <v>3.5</v>
      </c>
      <c r="V320" s="180" t="str">
        <f>Exclosure.data.RAW!V320 &amp; ""</f>
        <v>43</v>
      </c>
      <c r="W320" s="180" t="str">
        <f>Exclosure.data.RAW!W320 &amp; ""</f>
        <v>65</v>
      </c>
      <c r="X320" s="178" t="str">
        <f>Exclosure.data.RAW!Z320 &amp; ""</f>
        <v>5</v>
      </c>
      <c r="Y320" s="178" t="str">
        <f>Exclosure.data.RAW!AA320 &amp; ""</f>
        <v>66.6</v>
      </c>
      <c r="Z320" s="178" t="str">
        <f>Exclosure.data.RAW!AB320 &amp; ""</f>
        <v>76</v>
      </c>
      <c r="AA320" s="178" t="str">
        <f>Exclosure.data.RAW!AC320 &amp; ""</f>
        <v>96</v>
      </c>
      <c r="AB320" s="181" t="str">
        <f>Exclosure.data.RAW!AH320 &amp; ""</f>
        <v>55.98</v>
      </c>
      <c r="AC320" s="181" t="str">
        <f>Exclosure.data.RAW!AK320 &amp; ""</f>
        <v>27.22</v>
      </c>
      <c r="AD320" s="181">
        <f>Exclosure.data.RAW!BH320</f>
        <v>83.199999999999989</v>
      </c>
      <c r="AE320" s="181" t="str">
        <f>Exclosure.data.RAW!AN320 &amp; ""</f>
        <v/>
      </c>
      <c r="AF320" s="181" t="str">
        <f>Exclosure.data.RAW!AO320 &amp; ""</f>
        <v/>
      </c>
      <c r="AG320" s="181" t="str">
        <f>Exclosure.data.RAW!AP320 &amp; ""</f>
        <v/>
      </c>
      <c r="AH320" s="181" t="str">
        <f>Exclosure.data.RAW!AQ320 &amp; ""</f>
        <v/>
      </c>
      <c r="AI320" s="181" t="str">
        <f>Exclosure.data.RAW!AR320 &amp; ""</f>
        <v/>
      </c>
      <c r="AJ320" s="181" t="str">
        <f>Exclosure.data.RAW!AS320 &amp; ""</f>
        <v/>
      </c>
      <c r="AK320" s="181" t="str">
        <f>Exclosure.data.RAW!AT320 &amp; ""</f>
        <v/>
      </c>
      <c r="AL320" s="181" t="str">
        <f>Exclosure.data.RAW!AU320 &amp; ""</f>
        <v/>
      </c>
      <c r="AM320" s="181" t="str">
        <f>Exclosure.data.RAW!AV320 &amp; ""</f>
        <v/>
      </c>
      <c r="AN320" s="181" t="str">
        <f>Exclosure.data.RAW!AW320 &amp; ""</f>
        <v/>
      </c>
      <c r="AO320" s="181" t="str">
        <f>Exclosure.data.RAW!AX320 &amp; ""</f>
        <v/>
      </c>
      <c r="AP320" s="181" t="str">
        <f>Exclosure.data.RAW!AY320 &amp; ""</f>
        <v/>
      </c>
      <c r="AQ320" s="181" t="str">
        <f>Exclosure.data.RAW!AZ320 &amp; ""</f>
        <v/>
      </c>
      <c r="AR320" s="181" t="str">
        <f>Exclosure.data.RAW!BA320 &amp; ""</f>
        <v/>
      </c>
      <c r="AS320" s="181" t="str">
        <f>Exclosure.data.RAW!BB320 &amp; ""</f>
        <v/>
      </c>
      <c r="AT320" s="181" t="str">
        <f>Exclosure.data.RAW!BC320 &amp; ""</f>
        <v/>
      </c>
      <c r="AU320" s="54" t="str">
        <f>Exclosure.data.RAW!BD320</f>
        <v/>
      </c>
      <c r="AV320" s="54" t="str">
        <f>Exclosure.data.RAW!BE320</f>
        <v/>
      </c>
      <c r="AW320" s="54" t="str">
        <f>Exclosure.data.RAW!BF320</f>
        <v/>
      </c>
      <c r="AX320" s="54" t="str">
        <f>Exclosure.data.RAW!BG320</f>
        <v/>
      </c>
    </row>
    <row r="321" spans="1:50" x14ac:dyDescent="0.25">
      <c r="A321" s="12" t="str">
        <f>Exclosure.data.RAW!A321</f>
        <v>WET_P_2_OP_H7</v>
      </c>
      <c r="B321" s="4" t="str">
        <f>Exclosure.data.RAW!B321</f>
        <v>WET_P_2_H7</v>
      </c>
      <c r="C321" s="4" t="str">
        <f>Exclosure.data.RAW!C321</f>
        <v>WET_P</v>
      </c>
      <c r="D321" s="4" t="str">
        <f>Exclosure.data.RAW!D321</f>
        <v>WET_P_2</v>
      </c>
      <c r="E321" s="4" t="str">
        <f>Exclosure.data.RAW!E321</f>
        <v>Mwantimba</v>
      </c>
      <c r="F321" s="12" t="str">
        <f>Exclosure.data.RAW!F321</f>
        <v>WET</v>
      </c>
      <c r="G321" s="12" t="str">
        <f>Exclosure.data.RAW!G321</f>
        <v>P</v>
      </c>
      <c r="H321" s="22">
        <f>Exclosure.data.RAW!H321</f>
        <v>2</v>
      </c>
      <c r="I321" s="12" t="str">
        <f>Exclosure.data.RAW!I321</f>
        <v>OP</v>
      </c>
      <c r="J321" s="39" t="str">
        <f>Exclosure.data.RAW!J321</f>
        <v>H7</v>
      </c>
      <c r="K321" s="21">
        <f>Exclosure.data.RAW!K321</f>
        <v>959</v>
      </c>
      <c r="L321" s="75">
        <f>Exclosure.data.RAW!L321</f>
        <v>-2.3484879830000001</v>
      </c>
      <c r="M321" s="75">
        <f>Exclosure.data.RAW!M321</f>
        <v>34.050110019999998</v>
      </c>
      <c r="N321" s="19">
        <f>Exclosure.data.RAW!N321</f>
        <v>43168</v>
      </c>
      <c r="O321" s="19">
        <f>Exclosure.data.RAW!O321</f>
        <v>43241</v>
      </c>
      <c r="P321" s="22" t="str">
        <f>Exclosure.data.RAW!P321 &amp; ""</f>
        <v>73</v>
      </c>
      <c r="Q321" s="52" t="str">
        <f>Exclosure.data.RAW!Q321 &amp; ""</f>
        <v>505.460409823</v>
      </c>
      <c r="R321" s="52" t="str">
        <f>Exclosure.data.RAW!R321 &amp; ""</f>
        <v>3815.140058696</v>
      </c>
      <c r="S321" s="68" t="str">
        <f>Exclosure.data.RAW!S321</f>
        <v>Chr.ori</v>
      </c>
      <c r="T321" s="180" t="str">
        <f>Exclosure.data.RAW!T321 &amp; ""</f>
        <v>2.5</v>
      </c>
      <c r="U321" s="180" t="str">
        <f>Exclosure.data.RAW!U321 &amp; ""</f>
        <v>5</v>
      </c>
      <c r="V321" s="180" t="str">
        <f>Exclosure.data.RAW!V321 &amp; ""</f>
        <v>50</v>
      </c>
      <c r="W321" s="180" t="str">
        <f>Exclosure.data.RAW!W321 &amp; ""</f>
        <v>70</v>
      </c>
      <c r="X321" s="178" t="str">
        <f>Exclosure.data.RAW!Z321 &amp; ""</f>
        <v>5</v>
      </c>
      <c r="Y321" s="178" t="str">
        <f>Exclosure.data.RAW!AA321 &amp; ""</f>
        <v>45.3</v>
      </c>
      <c r="Z321" s="178" t="str">
        <f>Exclosure.data.RAW!AB321 &amp; ""</f>
        <v>80</v>
      </c>
      <c r="AA321" s="178" t="str">
        <f>Exclosure.data.RAW!AC321 &amp; ""</f>
        <v>95</v>
      </c>
      <c r="AB321" s="181" t="str">
        <f>Exclosure.data.RAW!AH321 &amp; ""</f>
        <v>65.63</v>
      </c>
      <c r="AC321" s="181" t="str">
        <f>Exclosure.data.RAW!AK321 &amp; ""</f>
        <v>19.78</v>
      </c>
      <c r="AD321" s="181">
        <f>Exclosure.data.RAW!BH321</f>
        <v>85.41</v>
      </c>
      <c r="AE321" s="181" t="str">
        <f>Exclosure.data.RAW!AN321 &amp; ""</f>
        <v/>
      </c>
      <c r="AF321" s="181" t="str">
        <f>Exclosure.data.RAW!AO321 &amp; ""</f>
        <v/>
      </c>
      <c r="AG321" s="181" t="str">
        <f>Exclosure.data.RAW!AP321 &amp; ""</f>
        <v/>
      </c>
      <c r="AH321" s="181" t="str">
        <f>Exclosure.data.RAW!AQ321 &amp; ""</f>
        <v/>
      </c>
      <c r="AI321" s="181" t="str">
        <f>Exclosure.data.RAW!AR321 &amp; ""</f>
        <v/>
      </c>
      <c r="AJ321" s="181" t="str">
        <f>Exclosure.data.RAW!AS321 &amp; ""</f>
        <v/>
      </c>
      <c r="AK321" s="181" t="str">
        <f>Exclosure.data.RAW!AT321 &amp; ""</f>
        <v/>
      </c>
      <c r="AL321" s="181" t="str">
        <f>Exclosure.data.RAW!AU321 &amp; ""</f>
        <v/>
      </c>
      <c r="AM321" s="181" t="str">
        <f>Exclosure.data.RAW!AV321 &amp; ""</f>
        <v/>
      </c>
      <c r="AN321" s="181" t="str">
        <f>Exclosure.data.RAW!AW321 &amp; ""</f>
        <v/>
      </c>
      <c r="AO321" s="181" t="str">
        <f>Exclosure.data.RAW!AX321 &amp; ""</f>
        <v/>
      </c>
      <c r="AP321" s="181" t="str">
        <f>Exclosure.data.RAW!AY321 &amp; ""</f>
        <v/>
      </c>
      <c r="AQ321" s="181" t="str">
        <f>Exclosure.data.RAW!AZ321 &amp; ""</f>
        <v/>
      </c>
      <c r="AR321" s="181" t="str">
        <f>Exclosure.data.RAW!BA321 &amp; ""</f>
        <v/>
      </c>
      <c r="AS321" s="181" t="str">
        <f>Exclosure.data.RAW!BB321 &amp; ""</f>
        <v/>
      </c>
      <c r="AT321" s="181" t="str">
        <f>Exclosure.data.RAW!BC321 &amp; ""</f>
        <v/>
      </c>
      <c r="AU321" s="54" t="str">
        <f>Exclosure.data.RAW!BD321</f>
        <v/>
      </c>
      <c r="AV321" s="54" t="str">
        <f>Exclosure.data.RAW!BE321</f>
        <v/>
      </c>
      <c r="AW321" s="54" t="str">
        <f>Exclosure.data.RAW!BF321</f>
        <v/>
      </c>
      <c r="AX321" s="54" t="str">
        <f>Exclosure.data.RAW!BG321</f>
        <v/>
      </c>
    </row>
    <row r="322" spans="1:50" x14ac:dyDescent="0.25">
      <c r="A322" s="12" t="str">
        <f>Exclosure.data.RAW!A322</f>
        <v>WET_P_3_EX_H7</v>
      </c>
      <c r="B322" s="4" t="str">
        <f>Exclosure.data.RAW!B322</f>
        <v>WET_P_3_H7</v>
      </c>
      <c r="C322" s="4" t="str">
        <f>Exclosure.data.RAW!C322</f>
        <v>WET_P</v>
      </c>
      <c r="D322" s="4" t="str">
        <f>Exclosure.data.RAW!D322</f>
        <v>WET_P_3</v>
      </c>
      <c r="E322" s="4" t="str">
        <f>Exclosure.data.RAW!E322</f>
        <v>Mwantimba</v>
      </c>
      <c r="F322" s="12" t="str">
        <f>Exclosure.data.RAW!F322</f>
        <v>WET</v>
      </c>
      <c r="G322" s="12" t="str">
        <f>Exclosure.data.RAW!G322</f>
        <v>P</v>
      </c>
      <c r="H322" s="22">
        <f>Exclosure.data.RAW!H322</f>
        <v>3</v>
      </c>
      <c r="I322" s="12" t="str">
        <f>Exclosure.data.RAW!I322</f>
        <v>EX</v>
      </c>
      <c r="J322" s="39" t="str">
        <f>Exclosure.data.RAW!J322</f>
        <v>H7</v>
      </c>
      <c r="K322" s="21">
        <f>Exclosure.data.RAW!K322</f>
        <v>1022</v>
      </c>
      <c r="L322" s="75">
        <f>Exclosure.data.RAW!L322</f>
        <v>-2.3672930339999998</v>
      </c>
      <c r="M322" s="75">
        <f>Exclosure.data.RAW!M322</f>
        <v>34.062509034000001</v>
      </c>
      <c r="N322" s="19">
        <f>Exclosure.data.RAW!N322</f>
        <v>43168</v>
      </c>
      <c r="O322" s="19">
        <f>Exclosure.data.RAW!O322</f>
        <v>43241</v>
      </c>
      <c r="P322" s="22" t="str">
        <f>Exclosure.data.RAW!P322 &amp; ""</f>
        <v>73</v>
      </c>
      <c r="Q322" s="52" t="str">
        <f>Exclosure.data.RAW!Q322 &amp; ""</f>
        <v>505.460409823</v>
      </c>
      <c r="R322" s="52" t="str">
        <f>Exclosure.data.RAW!R322 &amp; ""</f>
        <v>3309.679648873</v>
      </c>
      <c r="S322" s="68" t="str">
        <f>Exclosure.data.RAW!S322</f>
        <v>Chr.ori</v>
      </c>
      <c r="T322" s="180" t="str">
        <f>Exclosure.data.RAW!T322 &amp; ""</f>
        <v>1.5</v>
      </c>
      <c r="U322" s="180" t="str">
        <f>Exclosure.data.RAW!U322 &amp; ""</f>
        <v>2.25</v>
      </c>
      <c r="V322" s="180" t="str">
        <f>Exclosure.data.RAW!V322 &amp; ""</f>
        <v>82</v>
      </c>
      <c r="W322" s="180" t="str">
        <f>Exclosure.data.RAW!W322 &amp; ""</f>
        <v>90</v>
      </c>
      <c r="X322" s="178" t="str">
        <f>Exclosure.data.RAW!Z322 &amp; ""</f>
        <v>9</v>
      </c>
      <c r="Y322" s="178" t="str">
        <f>Exclosure.data.RAW!AA322 &amp; ""</f>
        <v>60.6</v>
      </c>
      <c r="Z322" s="178" t="str">
        <f>Exclosure.data.RAW!AB322 &amp; ""</f>
        <v>23</v>
      </c>
      <c r="AA322" s="178" t="str">
        <f>Exclosure.data.RAW!AC322 &amp; ""</f>
        <v>98</v>
      </c>
      <c r="AB322" s="181" t="str">
        <f>Exclosure.data.RAW!AH322 &amp; ""</f>
        <v>9.54</v>
      </c>
      <c r="AC322" s="181" t="str">
        <f>Exclosure.data.RAW!AK322 &amp; ""</f>
        <v>137.21</v>
      </c>
      <c r="AD322" s="181">
        <f>Exclosure.data.RAW!BH322</f>
        <v>146.75</v>
      </c>
      <c r="AE322" s="181" t="str">
        <f>Exclosure.data.RAW!AN322 &amp; ""</f>
        <v/>
      </c>
      <c r="AF322" s="181" t="str">
        <f>Exclosure.data.RAW!AO322 &amp; ""</f>
        <v/>
      </c>
      <c r="AG322" s="181" t="str">
        <f>Exclosure.data.RAW!AP322 &amp; ""</f>
        <v/>
      </c>
      <c r="AH322" s="181" t="str">
        <f>Exclosure.data.RAW!AQ322 &amp; ""</f>
        <v/>
      </c>
      <c r="AI322" s="181" t="str">
        <f>Exclosure.data.RAW!AR322 &amp; ""</f>
        <v/>
      </c>
      <c r="AJ322" s="181" t="str">
        <f>Exclosure.data.RAW!AS322 &amp; ""</f>
        <v/>
      </c>
      <c r="AK322" s="181" t="str">
        <f>Exclosure.data.RAW!AT322 &amp; ""</f>
        <v/>
      </c>
      <c r="AL322" s="181" t="str">
        <f>Exclosure.data.RAW!AU322 &amp; ""</f>
        <v/>
      </c>
      <c r="AM322" s="181" t="str">
        <f>Exclosure.data.RAW!AV322 &amp; ""</f>
        <v/>
      </c>
      <c r="AN322" s="181" t="str">
        <f>Exclosure.data.RAW!AW322 &amp; ""</f>
        <v/>
      </c>
      <c r="AO322" s="181" t="str">
        <f>Exclosure.data.RAW!AX322 &amp; ""</f>
        <v/>
      </c>
      <c r="AP322" s="181" t="str">
        <f>Exclosure.data.RAW!AY322 &amp; ""</f>
        <v/>
      </c>
      <c r="AQ322" s="181" t="str">
        <f>Exclosure.data.RAW!AZ322 &amp; ""</f>
        <v/>
      </c>
      <c r="AR322" s="181" t="str">
        <f>Exclosure.data.RAW!BA322 &amp; ""</f>
        <v/>
      </c>
      <c r="AS322" s="181" t="str">
        <f>Exclosure.data.RAW!BB322 &amp; ""</f>
        <v/>
      </c>
      <c r="AT322" s="181" t="str">
        <f>Exclosure.data.RAW!BC322 &amp; ""</f>
        <v/>
      </c>
      <c r="AU322" s="54" t="str">
        <f>Exclosure.data.RAW!BD322</f>
        <v/>
      </c>
      <c r="AV322" s="54" t="str">
        <f>Exclosure.data.RAW!BE322</f>
        <v/>
      </c>
      <c r="AW322" s="54" t="str">
        <f>Exclosure.data.RAW!BF322</f>
        <v/>
      </c>
      <c r="AX322" s="54" t="str">
        <f>Exclosure.data.RAW!BG322</f>
        <v/>
      </c>
    </row>
    <row r="323" spans="1:50" x14ac:dyDescent="0.25">
      <c r="A323" s="12" t="str">
        <f>Exclosure.data.RAW!A323</f>
        <v>WET_P_3_OP_H7</v>
      </c>
      <c r="B323" s="4" t="str">
        <f>Exclosure.data.RAW!B323</f>
        <v>WET_P_3_H7</v>
      </c>
      <c r="C323" s="4" t="str">
        <f>Exclosure.data.RAW!C323</f>
        <v>WET_P</v>
      </c>
      <c r="D323" s="4" t="str">
        <f>Exclosure.data.RAW!D323</f>
        <v>WET_P_3</v>
      </c>
      <c r="E323" s="4" t="str">
        <f>Exclosure.data.RAW!E323</f>
        <v>Mwantimba</v>
      </c>
      <c r="F323" s="12" t="str">
        <f>Exclosure.data.RAW!F323</f>
        <v>WET</v>
      </c>
      <c r="G323" s="12" t="str">
        <f>Exclosure.data.RAW!G323</f>
        <v>P</v>
      </c>
      <c r="H323" s="22">
        <f>Exclosure.data.RAW!H323</f>
        <v>3</v>
      </c>
      <c r="I323" s="12" t="str">
        <f>Exclosure.data.RAW!I323</f>
        <v>OP</v>
      </c>
      <c r="J323" s="39" t="str">
        <f>Exclosure.data.RAW!J323</f>
        <v>H7</v>
      </c>
      <c r="K323" s="21">
        <f>Exclosure.data.RAW!K323</f>
        <v>1022</v>
      </c>
      <c r="L323" s="75">
        <f>Exclosure.data.RAW!L323</f>
        <v>-2.3672930339999998</v>
      </c>
      <c r="M323" s="75">
        <f>Exclosure.data.RAW!M323</f>
        <v>34.062509034000001</v>
      </c>
      <c r="N323" s="19">
        <f>Exclosure.data.RAW!N323</f>
        <v>43168</v>
      </c>
      <c r="O323" s="19">
        <f>Exclosure.data.RAW!O323</f>
        <v>43241</v>
      </c>
      <c r="P323" s="22" t="str">
        <f>Exclosure.data.RAW!P323 &amp; ""</f>
        <v>73</v>
      </c>
      <c r="Q323" s="52" t="str">
        <f>Exclosure.data.RAW!Q323 &amp; ""</f>
        <v>505.460409823</v>
      </c>
      <c r="R323" s="52" t="str">
        <f>Exclosure.data.RAW!R323 &amp; ""</f>
        <v>3815.140058696</v>
      </c>
      <c r="S323" s="68" t="str">
        <f>Exclosure.data.RAW!S323</f>
        <v>Chr.ori</v>
      </c>
      <c r="T323" s="180" t="str">
        <f>Exclosure.data.RAW!T323 &amp; ""</f>
        <v>1.5</v>
      </c>
      <c r="U323" s="180" t="str">
        <f>Exclosure.data.RAW!U323 &amp; ""</f>
        <v>1.25</v>
      </c>
      <c r="V323" s="180" t="str">
        <f>Exclosure.data.RAW!V323 &amp; ""</f>
        <v>75</v>
      </c>
      <c r="W323" s="180" t="str">
        <f>Exclosure.data.RAW!W323 &amp; ""</f>
        <v>85</v>
      </c>
      <c r="X323" s="178" t="str">
        <f>Exclosure.data.RAW!Z323 &amp; ""</f>
        <v>4.5</v>
      </c>
      <c r="Y323" s="178" t="str">
        <f>Exclosure.data.RAW!AA323 &amp; ""</f>
        <v>40</v>
      </c>
      <c r="Z323" s="178" t="str">
        <f>Exclosure.data.RAW!AB323 &amp; ""</f>
        <v>0</v>
      </c>
      <c r="AA323" s="178" t="str">
        <f>Exclosure.data.RAW!AC323 &amp; ""</f>
        <v>85</v>
      </c>
      <c r="AB323" s="181" t="str">
        <f>Exclosure.data.RAW!AH323 &amp; ""</f>
        <v>0</v>
      </c>
      <c r="AC323" s="181" t="str">
        <f>Exclosure.data.RAW!AK323 &amp; ""</f>
        <v>54.9</v>
      </c>
      <c r="AD323" s="181">
        <f>Exclosure.data.RAW!BH323</f>
        <v>54.9</v>
      </c>
      <c r="AE323" s="181" t="str">
        <f>Exclosure.data.RAW!AN323 &amp; ""</f>
        <v/>
      </c>
      <c r="AF323" s="181" t="str">
        <f>Exclosure.data.RAW!AO323 &amp; ""</f>
        <v/>
      </c>
      <c r="AG323" s="181" t="str">
        <f>Exclosure.data.RAW!AP323 &amp; ""</f>
        <v/>
      </c>
      <c r="AH323" s="181" t="str">
        <f>Exclosure.data.RAW!AQ323 &amp; ""</f>
        <v/>
      </c>
      <c r="AI323" s="181" t="str">
        <f>Exclosure.data.RAW!AR323 &amp; ""</f>
        <v/>
      </c>
      <c r="AJ323" s="181" t="str">
        <f>Exclosure.data.RAW!AS323 &amp; ""</f>
        <v/>
      </c>
      <c r="AK323" s="181" t="str">
        <f>Exclosure.data.RAW!AT323 &amp; ""</f>
        <v/>
      </c>
      <c r="AL323" s="181" t="str">
        <f>Exclosure.data.RAW!AU323 &amp; ""</f>
        <v/>
      </c>
      <c r="AM323" s="181" t="str">
        <f>Exclosure.data.RAW!AV323 &amp; ""</f>
        <v/>
      </c>
      <c r="AN323" s="181" t="str">
        <f>Exclosure.data.RAW!AW323 &amp; ""</f>
        <v/>
      </c>
      <c r="AO323" s="181" t="str">
        <f>Exclosure.data.RAW!AX323 &amp; ""</f>
        <v/>
      </c>
      <c r="AP323" s="181" t="str">
        <f>Exclosure.data.RAW!AY323 &amp; ""</f>
        <v/>
      </c>
      <c r="AQ323" s="181" t="str">
        <f>Exclosure.data.RAW!AZ323 &amp; ""</f>
        <v/>
      </c>
      <c r="AR323" s="181" t="str">
        <f>Exclosure.data.RAW!BA323 &amp; ""</f>
        <v/>
      </c>
      <c r="AS323" s="181" t="str">
        <f>Exclosure.data.RAW!BB323 &amp; ""</f>
        <v/>
      </c>
      <c r="AT323" s="181" t="str">
        <f>Exclosure.data.RAW!BC323 &amp; ""</f>
        <v/>
      </c>
      <c r="AU323" s="54" t="str">
        <f>Exclosure.data.RAW!BD323</f>
        <v/>
      </c>
      <c r="AV323" s="54" t="str">
        <f>Exclosure.data.RAW!BE323</f>
        <v/>
      </c>
      <c r="AW323" s="54" t="str">
        <f>Exclosure.data.RAW!BF323</f>
        <v/>
      </c>
      <c r="AX323" s="54" t="str">
        <f>Exclosure.data.RAW!BG323</f>
        <v/>
      </c>
    </row>
    <row r="324" spans="1:50" x14ac:dyDescent="0.25">
      <c r="A324" s="12" t="str">
        <f>Exclosure.data.RAW!A324</f>
        <v>WET_P_4_EX_H7</v>
      </c>
      <c r="B324" s="4" t="str">
        <f>Exclosure.data.RAW!B324</f>
        <v>WET_P_4_H7</v>
      </c>
      <c r="C324" s="4" t="str">
        <f>Exclosure.data.RAW!C324</f>
        <v>WET_P</v>
      </c>
      <c r="D324" s="4" t="str">
        <f>Exclosure.data.RAW!D324</f>
        <v>WET_P_4</v>
      </c>
      <c r="E324" s="4" t="str">
        <f>Exclosure.data.RAW!E324</f>
        <v>Mwantimba</v>
      </c>
      <c r="F324" s="12" t="str">
        <f>Exclosure.data.RAW!F324</f>
        <v>WET</v>
      </c>
      <c r="G324" s="12" t="str">
        <f>Exclosure.data.RAW!G324</f>
        <v>P</v>
      </c>
      <c r="H324" s="22">
        <f>Exclosure.data.RAW!H324</f>
        <v>4</v>
      </c>
      <c r="I324" s="12" t="str">
        <f>Exclosure.data.RAW!I324</f>
        <v>EX</v>
      </c>
      <c r="J324" s="39" t="str">
        <f>Exclosure.data.RAW!J324</f>
        <v>H7</v>
      </c>
      <c r="K324" s="21">
        <f>Exclosure.data.RAW!K324</f>
        <v>1020</v>
      </c>
      <c r="L324" s="75">
        <f>Exclosure.data.RAW!L324</f>
        <v>-2.3685700170000001</v>
      </c>
      <c r="M324" s="75">
        <f>Exclosure.data.RAW!M324</f>
        <v>34.062585980000001</v>
      </c>
      <c r="N324" s="19">
        <f>Exclosure.data.RAW!N324</f>
        <v>43168</v>
      </c>
      <c r="O324" s="19">
        <f>Exclosure.data.RAW!O324</f>
        <v>43241</v>
      </c>
      <c r="P324" s="22" t="str">
        <f>Exclosure.data.RAW!P324 &amp; ""</f>
        <v>73</v>
      </c>
      <c r="Q324" s="52" t="str">
        <f>Exclosure.data.RAW!Q324 &amp; ""</f>
        <v>505.460409823</v>
      </c>
      <c r="R324" s="52" t="str">
        <f>Exclosure.data.RAW!R324 &amp; ""</f>
        <v>3225.863915797</v>
      </c>
      <c r="S324" s="68" t="str">
        <f>Exclosure.data.RAW!S324</f>
        <v>Chr.ori</v>
      </c>
      <c r="T324" s="180" t="str">
        <f>Exclosure.data.RAW!T324 &amp; ""</f>
        <v>1.5</v>
      </c>
      <c r="U324" s="180" t="str">
        <f>Exclosure.data.RAW!U324 &amp; ""</f>
        <v>3</v>
      </c>
      <c r="V324" s="180" t="str">
        <f>Exclosure.data.RAW!V324 &amp; ""</f>
        <v>75</v>
      </c>
      <c r="W324" s="180" t="str">
        <f>Exclosure.data.RAW!W324 &amp; ""</f>
        <v>85</v>
      </c>
      <c r="X324" s="178" t="str">
        <f>Exclosure.data.RAW!Z324 &amp; ""</f>
        <v>11</v>
      </c>
      <c r="Y324" s="178" t="str">
        <f>Exclosure.data.RAW!AA324 &amp; ""</f>
        <v>61.4</v>
      </c>
      <c r="Z324" s="178" t="str">
        <f>Exclosure.data.RAW!AB324 &amp; ""</f>
        <v>0</v>
      </c>
      <c r="AA324" s="178" t="str">
        <f>Exclosure.data.RAW!AC324 &amp; ""</f>
        <v>98</v>
      </c>
      <c r="AB324" s="181" t="str">
        <f>Exclosure.data.RAW!AH324 &amp; ""</f>
        <v>0</v>
      </c>
      <c r="AC324" s="181" t="str">
        <f>Exclosure.data.RAW!AK324 &amp; ""</f>
        <v>122.5</v>
      </c>
      <c r="AD324" s="181">
        <f>Exclosure.data.RAW!BH324</f>
        <v>122.5</v>
      </c>
      <c r="AE324" s="181" t="str">
        <f>Exclosure.data.RAW!AN324 &amp; ""</f>
        <v/>
      </c>
      <c r="AF324" s="181" t="str">
        <f>Exclosure.data.RAW!AO324 &amp; ""</f>
        <v/>
      </c>
      <c r="AG324" s="181" t="str">
        <f>Exclosure.data.RAW!AP324 &amp; ""</f>
        <v/>
      </c>
      <c r="AH324" s="181" t="str">
        <f>Exclosure.data.RAW!AQ324 &amp; ""</f>
        <v/>
      </c>
      <c r="AI324" s="181" t="str">
        <f>Exclosure.data.RAW!AR324 &amp; ""</f>
        <v/>
      </c>
      <c r="AJ324" s="181" t="str">
        <f>Exclosure.data.RAW!AS324 &amp; ""</f>
        <v/>
      </c>
      <c r="AK324" s="181" t="str">
        <f>Exclosure.data.RAW!AT324 &amp; ""</f>
        <v/>
      </c>
      <c r="AL324" s="181" t="str">
        <f>Exclosure.data.RAW!AU324 &amp; ""</f>
        <v/>
      </c>
      <c r="AM324" s="181" t="str">
        <f>Exclosure.data.RAW!AV324 &amp; ""</f>
        <v/>
      </c>
      <c r="AN324" s="181" t="str">
        <f>Exclosure.data.RAW!AW324 &amp; ""</f>
        <v/>
      </c>
      <c r="AO324" s="181" t="str">
        <f>Exclosure.data.RAW!AX324 &amp; ""</f>
        <v/>
      </c>
      <c r="AP324" s="181" t="str">
        <f>Exclosure.data.RAW!AY324 &amp; ""</f>
        <v/>
      </c>
      <c r="AQ324" s="181" t="str">
        <f>Exclosure.data.RAW!AZ324 &amp; ""</f>
        <v/>
      </c>
      <c r="AR324" s="181" t="str">
        <f>Exclosure.data.RAW!BA324 &amp; ""</f>
        <v/>
      </c>
      <c r="AS324" s="181" t="str">
        <f>Exclosure.data.RAW!BB324 &amp; ""</f>
        <v/>
      </c>
      <c r="AT324" s="181" t="str">
        <f>Exclosure.data.RAW!BC324 &amp; ""</f>
        <v/>
      </c>
      <c r="AU324" s="54" t="str">
        <f>Exclosure.data.RAW!BD324</f>
        <v/>
      </c>
      <c r="AV324" s="54" t="str">
        <f>Exclosure.data.RAW!BE324</f>
        <v/>
      </c>
      <c r="AW324" s="54" t="str">
        <f>Exclosure.data.RAW!BF324</f>
        <v/>
      </c>
      <c r="AX324" s="54" t="str">
        <f>Exclosure.data.RAW!BG324</f>
        <v/>
      </c>
    </row>
    <row r="325" spans="1:50" x14ac:dyDescent="0.25">
      <c r="A325" s="12" t="str">
        <f>Exclosure.data.RAW!A325</f>
        <v>WET_P_4_OP_H7</v>
      </c>
      <c r="B325" s="4" t="str">
        <f>Exclosure.data.RAW!B325</f>
        <v>WET_P_4_H7</v>
      </c>
      <c r="C325" s="4" t="str">
        <f>Exclosure.data.RAW!C325</f>
        <v>WET_P</v>
      </c>
      <c r="D325" s="4" t="str">
        <f>Exclosure.data.RAW!D325</f>
        <v>WET_P_4</v>
      </c>
      <c r="E325" s="4" t="str">
        <f>Exclosure.data.RAW!E325</f>
        <v>Mwantimba</v>
      </c>
      <c r="F325" s="12" t="str">
        <f>Exclosure.data.RAW!F325</f>
        <v>WET</v>
      </c>
      <c r="G325" s="12" t="str">
        <f>Exclosure.data.RAW!G325</f>
        <v>P</v>
      </c>
      <c r="H325" s="22">
        <f>Exclosure.data.RAW!H325</f>
        <v>4</v>
      </c>
      <c r="I325" s="12" t="str">
        <f>Exclosure.data.RAW!I325</f>
        <v>OP</v>
      </c>
      <c r="J325" s="39" t="str">
        <f>Exclosure.data.RAW!J325</f>
        <v>H7</v>
      </c>
      <c r="K325" s="21">
        <f>Exclosure.data.RAW!K325</f>
        <v>1020</v>
      </c>
      <c r="L325" s="75">
        <f>Exclosure.data.RAW!L325</f>
        <v>-2.3685700170000001</v>
      </c>
      <c r="M325" s="75">
        <f>Exclosure.data.RAW!M325</f>
        <v>34.062585980000001</v>
      </c>
      <c r="N325" s="19">
        <f>Exclosure.data.RAW!N325</f>
        <v>43168</v>
      </c>
      <c r="O325" s="19">
        <f>Exclosure.data.RAW!O325</f>
        <v>43241</v>
      </c>
      <c r="P325" s="22" t="str">
        <f>Exclosure.data.RAW!P325 &amp; ""</f>
        <v>73</v>
      </c>
      <c r="Q325" s="52" t="str">
        <f>Exclosure.data.RAW!Q325 &amp; ""</f>
        <v>505.460409823</v>
      </c>
      <c r="R325" s="52" t="str">
        <f>Exclosure.data.RAW!R325 &amp; ""</f>
        <v>3731.32432562</v>
      </c>
      <c r="S325" s="68" t="str">
        <f>Exclosure.data.RAW!S325</f>
        <v>Chr.ori</v>
      </c>
      <c r="T325" s="180" t="str">
        <f>Exclosure.data.RAW!T325 &amp; ""</f>
        <v>2</v>
      </c>
      <c r="U325" s="180" t="str">
        <f>Exclosure.data.RAW!U325 &amp; ""</f>
        <v>4.13</v>
      </c>
      <c r="V325" s="180" t="str">
        <f>Exclosure.data.RAW!V325 &amp; ""</f>
        <v>52</v>
      </c>
      <c r="W325" s="180" t="str">
        <f>Exclosure.data.RAW!W325 &amp; ""</f>
        <v>80</v>
      </c>
      <c r="X325" s="178" t="str">
        <f>Exclosure.data.RAW!Z325 &amp; ""</f>
        <v>5.5</v>
      </c>
      <c r="Y325" s="178" t="str">
        <f>Exclosure.data.RAW!AA325 &amp; ""</f>
        <v>44.4</v>
      </c>
      <c r="Z325" s="178" t="str">
        <f>Exclosure.data.RAW!AB325 &amp; ""</f>
        <v>0</v>
      </c>
      <c r="AA325" s="178" t="str">
        <f>Exclosure.data.RAW!AC325 &amp; ""</f>
        <v>95</v>
      </c>
      <c r="AB325" s="181" t="str">
        <f>Exclosure.data.RAW!AH325 &amp; ""</f>
        <v>0</v>
      </c>
      <c r="AC325" s="181" t="str">
        <f>Exclosure.data.RAW!AK325 &amp; ""</f>
        <v>43.83</v>
      </c>
      <c r="AD325" s="181">
        <f>Exclosure.data.RAW!BH325</f>
        <v>43.83</v>
      </c>
      <c r="AE325" s="181" t="str">
        <f>Exclosure.data.RAW!AN325 &amp; ""</f>
        <v/>
      </c>
      <c r="AF325" s="181" t="str">
        <f>Exclosure.data.RAW!AO325 &amp; ""</f>
        <v/>
      </c>
      <c r="AG325" s="181" t="str">
        <f>Exclosure.data.RAW!AP325 &amp; ""</f>
        <v/>
      </c>
      <c r="AH325" s="181" t="str">
        <f>Exclosure.data.RAW!AQ325 &amp; ""</f>
        <v/>
      </c>
      <c r="AI325" s="181" t="str">
        <f>Exclosure.data.RAW!AR325 &amp; ""</f>
        <v/>
      </c>
      <c r="AJ325" s="181" t="str">
        <f>Exclosure.data.RAW!AS325 &amp; ""</f>
        <v/>
      </c>
      <c r="AK325" s="181" t="str">
        <f>Exclosure.data.RAW!AT325 &amp; ""</f>
        <v/>
      </c>
      <c r="AL325" s="181" t="str">
        <f>Exclosure.data.RAW!AU325 &amp; ""</f>
        <v/>
      </c>
      <c r="AM325" s="181" t="str">
        <f>Exclosure.data.RAW!AV325 &amp; ""</f>
        <v/>
      </c>
      <c r="AN325" s="181" t="str">
        <f>Exclosure.data.RAW!AW325 &amp; ""</f>
        <v/>
      </c>
      <c r="AO325" s="181" t="str">
        <f>Exclosure.data.RAW!AX325 &amp; ""</f>
        <v/>
      </c>
      <c r="AP325" s="181" t="str">
        <f>Exclosure.data.RAW!AY325 &amp; ""</f>
        <v/>
      </c>
      <c r="AQ325" s="181" t="str">
        <f>Exclosure.data.RAW!AZ325 &amp; ""</f>
        <v/>
      </c>
      <c r="AR325" s="181" t="str">
        <f>Exclosure.data.RAW!BA325 &amp; ""</f>
        <v/>
      </c>
      <c r="AS325" s="181" t="str">
        <f>Exclosure.data.RAW!BB325 &amp; ""</f>
        <v/>
      </c>
      <c r="AT325" s="181" t="str">
        <f>Exclosure.data.RAW!BC325 &amp; ""</f>
        <v/>
      </c>
      <c r="AU325" s="54" t="str">
        <f>Exclosure.data.RAW!BD325</f>
        <v/>
      </c>
      <c r="AV325" s="54" t="str">
        <f>Exclosure.data.RAW!BE325</f>
        <v/>
      </c>
      <c r="AW325" s="54" t="str">
        <f>Exclosure.data.RAW!BF325</f>
        <v/>
      </c>
      <c r="AX325" s="54" t="str">
        <f>Exclosure.data.RAW!BG325</f>
        <v/>
      </c>
    </row>
    <row r="326" spans="1:50" x14ac:dyDescent="0.25">
      <c r="A326" s="12" t="str">
        <f>Exclosure.data.RAW!A326</f>
        <v>DRY_W_1_EX_H7</v>
      </c>
      <c r="B326" s="4" t="str">
        <f>Exclosure.data.RAW!B326</f>
        <v>DRY_W_1_H7</v>
      </c>
      <c r="C326" s="4" t="str">
        <f>Exclosure.data.RAW!C326</f>
        <v>DRY_W</v>
      </c>
      <c r="D326" s="4" t="str">
        <f>Exclosure.data.RAW!D326</f>
        <v>DRY_W_1</v>
      </c>
      <c r="E326" s="4" t="str">
        <f>Exclosure.data.RAW!E326</f>
        <v>Maswa</v>
      </c>
      <c r="F326" s="12" t="str">
        <f>Exclosure.data.RAW!F326</f>
        <v>DRY</v>
      </c>
      <c r="G326" s="12" t="str">
        <f>Exclosure.data.RAW!G326</f>
        <v>W</v>
      </c>
      <c r="H326" s="22">
        <f>Exclosure.data.RAW!H326</f>
        <v>1</v>
      </c>
      <c r="I326" s="12" t="str">
        <f>Exclosure.data.RAW!I326</f>
        <v>EX</v>
      </c>
      <c r="J326" s="39" t="str">
        <f>Exclosure.data.RAW!J326</f>
        <v>H7</v>
      </c>
      <c r="K326" s="21">
        <f>Exclosure.data.RAW!K326</f>
        <v>995</v>
      </c>
      <c r="L326" s="75">
        <f>Exclosure.data.RAW!L326</f>
        <v>-3.2993320000000002</v>
      </c>
      <c r="M326" s="75">
        <f>Exclosure.data.RAW!M326</f>
        <v>34.848457965999998</v>
      </c>
      <c r="N326" s="19">
        <f>Exclosure.data.RAW!N326</f>
        <v>43166</v>
      </c>
      <c r="O326" s="19">
        <f>Exclosure.data.RAW!O326</f>
        <v>43245</v>
      </c>
      <c r="P326" s="22" t="str">
        <f>Exclosure.data.RAW!P326 &amp; ""</f>
        <v>79</v>
      </c>
      <c r="Q326" s="52" t="str">
        <f>Exclosure.data.RAW!Q326 &amp; ""</f>
        <v>338.353313675</v>
      </c>
      <c r="R326" s="52" t="str">
        <f>Exclosure.data.RAW!R326 &amp; ""</f>
        <v>2965.33989976</v>
      </c>
      <c r="S326" s="68" t="str">
        <f>Exclosure.data.RAW!S326</f>
        <v>Cyn.dac</v>
      </c>
      <c r="T326" s="180" t="str">
        <f>Exclosure.data.RAW!T326 &amp; ""</f>
        <v>1.5</v>
      </c>
      <c r="U326" s="180" t="str">
        <f>Exclosure.data.RAW!U326 &amp; ""</f>
        <v>3.13</v>
      </c>
      <c r="V326" s="180" t="str">
        <f>Exclosure.data.RAW!V326 &amp; ""</f>
        <v>7</v>
      </c>
      <c r="W326" s="180" t="str">
        <f>Exclosure.data.RAW!W326 &amp; ""</f>
        <v>25</v>
      </c>
      <c r="X326" s="178" t="str">
        <f>Exclosure.data.RAW!Z326 &amp; ""</f>
        <v>4</v>
      </c>
      <c r="Y326" s="178" t="str">
        <f>Exclosure.data.RAW!AA326 &amp; ""</f>
        <v>55</v>
      </c>
      <c r="Z326" s="178" t="str">
        <f>Exclosure.data.RAW!AB326 &amp; ""</f>
        <v>25</v>
      </c>
      <c r="AA326" s="178" t="str">
        <f>Exclosure.data.RAW!AC326 &amp; ""</f>
        <v>69</v>
      </c>
      <c r="AB326" s="181" t="str">
        <f>Exclosure.data.RAW!AH326 &amp; ""</f>
        <v>32.09</v>
      </c>
      <c r="AC326" s="181" t="str">
        <f>Exclosure.data.RAW!AK326 &amp; ""</f>
        <v>30.64</v>
      </c>
      <c r="AD326" s="181">
        <f>Exclosure.data.RAW!BH326</f>
        <v>62.730000000000004</v>
      </c>
      <c r="AE326" s="181" t="str">
        <f>Exclosure.data.RAW!AN326 &amp; ""</f>
        <v/>
      </c>
      <c r="AF326" s="181" t="str">
        <f>Exclosure.data.RAW!AO326 &amp; ""</f>
        <v/>
      </c>
      <c r="AG326" s="181" t="str">
        <f>Exclosure.data.RAW!AP326 &amp; ""</f>
        <v/>
      </c>
      <c r="AH326" s="181" t="str">
        <f>Exclosure.data.RAW!AQ326 &amp; ""</f>
        <v/>
      </c>
      <c r="AI326" s="181" t="str">
        <f>Exclosure.data.RAW!AR326 &amp; ""</f>
        <v/>
      </c>
      <c r="AJ326" s="181" t="str">
        <f>Exclosure.data.RAW!AS326 &amp; ""</f>
        <v/>
      </c>
      <c r="AK326" s="181" t="str">
        <f>Exclosure.data.RAW!AT326 &amp; ""</f>
        <v/>
      </c>
      <c r="AL326" s="181" t="str">
        <f>Exclosure.data.RAW!AU326 &amp; ""</f>
        <v/>
      </c>
      <c r="AM326" s="181" t="str">
        <f>Exclosure.data.RAW!AV326 &amp; ""</f>
        <v/>
      </c>
      <c r="AN326" s="181" t="str">
        <f>Exclosure.data.RAW!AW326 &amp; ""</f>
        <v/>
      </c>
      <c r="AO326" s="181" t="str">
        <f>Exclosure.data.RAW!AX326 &amp; ""</f>
        <v/>
      </c>
      <c r="AP326" s="181" t="str">
        <f>Exclosure.data.RAW!AY326 &amp; ""</f>
        <v/>
      </c>
      <c r="AQ326" s="181" t="str">
        <f>Exclosure.data.RAW!AZ326 &amp; ""</f>
        <v/>
      </c>
      <c r="AR326" s="181" t="str">
        <f>Exclosure.data.RAW!BA326 &amp; ""</f>
        <v/>
      </c>
      <c r="AS326" s="181" t="str">
        <f>Exclosure.data.RAW!BB326 &amp; ""</f>
        <v/>
      </c>
      <c r="AT326" s="181" t="str">
        <f>Exclosure.data.RAW!BC326 &amp; ""</f>
        <v/>
      </c>
      <c r="AU326" s="54" t="str">
        <f>Exclosure.data.RAW!BD326</f>
        <v/>
      </c>
      <c r="AV326" s="54" t="str">
        <f>Exclosure.data.RAW!BE326</f>
        <v/>
      </c>
      <c r="AW326" s="54" t="str">
        <f>Exclosure.data.RAW!BF326</f>
        <v/>
      </c>
      <c r="AX326" s="54" t="str">
        <f>Exclosure.data.RAW!BG326</f>
        <v/>
      </c>
    </row>
    <row r="327" spans="1:50" x14ac:dyDescent="0.25">
      <c r="A327" s="12" t="str">
        <f>Exclosure.data.RAW!A327</f>
        <v>DRY_W_1_EX2_H7</v>
      </c>
      <c r="B327" s="4" t="str">
        <f>Exclosure.data.RAW!B327</f>
        <v>DRY_W_1_H7</v>
      </c>
      <c r="C327" s="4" t="str">
        <f>Exclosure.data.RAW!C327</f>
        <v>DRY_W</v>
      </c>
      <c r="D327" s="4" t="str">
        <f>Exclosure.data.RAW!D327</f>
        <v>DRY_W_1</v>
      </c>
      <c r="E327" s="4" t="str">
        <f>Exclosure.data.RAW!E327</f>
        <v>Maswa</v>
      </c>
      <c r="F327" s="12" t="str">
        <f>Exclosure.data.RAW!F327</f>
        <v>DRY</v>
      </c>
      <c r="G327" s="12" t="str">
        <f>Exclosure.data.RAW!G327</f>
        <v>W</v>
      </c>
      <c r="H327" s="22">
        <f>Exclosure.data.RAW!H327</f>
        <v>1</v>
      </c>
      <c r="I327" s="12" t="str">
        <f>Exclosure.data.RAW!I327</f>
        <v>EX2</v>
      </c>
      <c r="J327" s="39" t="str">
        <f>Exclosure.data.RAW!J327</f>
        <v>H7</v>
      </c>
      <c r="K327" s="21">
        <f>Exclosure.data.RAW!K327</f>
        <v>995</v>
      </c>
      <c r="L327" s="75">
        <f>Exclosure.data.RAW!L327</f>
        <v>-3.2993320000000002</v>
      </c>
      <c r="M327" s="75">
        <f>Exclosure.data.RAW!M327</f>
        <v>34.848457965999998</v>
      </c>
      <c r="N327" s="19">
        <f>Exclosure.data.RAW!N327</f>
        <v>43166</v>
      </c>
      <c r="O327" s="19">
        <f>Exclosure.data.RAW!O327</f>
        <v>43245</v>
      </c>
      <c r="P327" s="22" t="str">
        <f>Exclosure.data.RAW!P327 &amp; ""</f>
        <v>79</v>
      </c>
      <c r="Q327" s="52" t="str">
        <f>Exclosure.data.RAW!Q327 &amp; ""</f>
        <v>338.353313675</v>
      </c>
      <c r="R327" s="52" t="str">
        <f>Exclosure.data.RAW!R327 &amp; ""</f>
        <v>3303.693213435</v>
      </c>
      <c r="S327" s="68" t="str">
        <f>Exclosure.data.RAW!S327</f>
        <v>Cyn.dac</v>
      </c>
      <c r="T327" s="180" t="str">
        <f>Exclosure.data.RAW!T327 &amp; ""</f>
        <v>2.5</v>
      </c>
      <c r="U327" s="180" t="str">
        <f>Exclosure.data.RAW!U327 &amp; ""</f>
        <v>3</v>
      </c>
      <c r="V327" s="180" t="str">
        <f>Exclosure.data.RAW!V327 &amp; ""</f>
        <v>10</v>
      </c>
      <c r="W327" s="180" t="str">
        <f>Exclosure.data.RAW!W327 &amp; ""</f>
        <v>35</v>
      </c>
      <c r="X327" s="178" t="str">
        <f>Exclosure.data.RAW!Z327 &amp; ""</f>
        <v>13.5</v>
      </c>
      <c r="Y327" s="178" t="str">
        <f>Exclosure.data.RAW!AA327 &amp; ""</f>
        <v>57.6</v>
      </c>
      <c r="Z327" s="178" t="str">
        <f>Exclosure.data.RAW!AB327 &amp; ""</f>
        <v>10</v>
      </c>
      <c r="AA327" s="178" t="str">
        <f>Exclosure.data.RAW!AC327 &amp; ""</f>
        <v>70</v>
      </c>
      <c r="AB327" s="181" t="str">
        <f>Exclosure.data.RAW!AH327 &amp; ""</f>
        <v>23.2</v>
      </c>
      <c r="AC327" s="181" t="str">
        <f>Exclosure.data.RAW!AK327 &amp; ""</f>
        <v>110.2</v>
      </c>
      <c r="AD327" s="181">
        <f>Exclosure.data.RAW!BH327</f>
        <v>133.4</v>
      </c>
      <c r="AE327" s="181" t="str">
        <f>Exclosure.data.RAW!AN327 &amp; ""</f>
        <v/>
      </c>
      <c r="AF327" s="181" t="str">
        <f>Exclosure.data.RAW!AO327 &amp; ""</f>
        <v/>
      </c>
      <c r="AG327" s="181" t="str">
        <f>Exclosure.data.RAW!AP327 &amp; ""</f>
        <v/>
      </c>
      <c r="AH327" s="181" t="str">
        <f>Exclosure.data.RAW!AQ327 &amp; ""</f>
        <v/>
      </c>
      <c r="AI327" s="181" t="str">
        <f>Exclosure.data.RAW!AR327 &amp; ""</f>
        <v/>
      </c>
      <c r="AJ327" s="181" t="str">
        <f>Exclosure.data.RAW!AS327 &amp; ""</f>
        <v/>
      </c>
      <c r="AK327" s="181" t="str">
        <f>Exclosure.data.RAW!AT327 &amp; ""</f>
        <v/>
      </c>
      <c r="AL327" s="181" t="str">
        <f>Exclosure.data.RAW!AU327 &amp; ""</f>
        <v/>
      </c>
      <c r="AM327" s="181" t="str">
        <f>Exclosure.data.RAW!AV327 &amp; ""</f>
        <v/>
      </c>
      <c r="AN327" s="181" t="str">
        <f>Exclosure.data.RAW!AW327 &amp; ""</f>
        <v/>
      </c>
      <c r="AO327" s="181" t="str">
        <f>Exclosure.data.RAW!AX327 &amp; ""</f>
        <v/>
      </c>
      <c r="AP327" s="181" t="str">
        <f>Exclosure.data.RAW!AY327 &amp; ""</f>
        <v/>
      </c>
      <c r="AQ327" s="181" t="str">
        <f>Exclosure.data.RAW!AZ327 &amp; ""</f>
        <v/>
      </c>
      <c r="AR327" s="181" t="str">
        <f>Exclosure.data.RAW!BA327 &amp; ""</f>
        <v/>
      </c>
      <c r="AS327" s="181" t="str">
        <f>Exclosure.data.RAW!BB327 &amp; ""</f>
        <v/>
      </c>
      <c r="AT327" s="181" t="str">
        <f>Exclosure.data.RAW!BC327 &amp; ""</f>
        <v/>
      </c>
      <c r="AU327" s="54" t="str">
        <f>Exclosure.data.RAW!BD327</f>
        <v/>
      </c>
      <c r="AV327" s="54" t="str">
        <f>Exclosure.data.RAW!BE327</f>
        <v/>
      </c>
      <c r="AW327" s="54" t="str">
        <f>Exclosure.data.RAW!BF327</f>
        <v/>
      </c>
      <c r="AX327" s="54" t="str">
        <f>Exclosure.data.RAW!BG327</f>
        <v/>
      </c>
    </row>
    <row r="328" spans="1:50" x14ac:dyDescent="0.25">
      <c r="A328" s="12" t="str">
        <f>Exclosure.data.RAW!A328</f>
        <v>DRY_W_1_OP_H7</v>
      </c>
      <c r="B328" s="4" t="str">
        <f>Exclosure.data.RAW!B328</f>
        <v>DRY_W_1_H7</v>
      </c>
      <c r="C328" s="4" t="str">
        <f>Exclosure.data.RAW!C328</f>
        <v>DRY_W</v>
      </c>
      <c r="D328" s="4" t="str">
        <f>Exclosure.data.RAW!D328</f>
        <v>DRY_W_1</v>
      </c>
      <c r="E328" s="4" t="str">
        <f>Exclosure.data.RAW!E328</f>
        <v>Maswa</v>
      </c>
      <c r="F328" s="12" t="str">
        <f>Exclosure.data.RAW!F328</f>
        <v>DRY</v>
      </c>
      <c r="G328" s="12" t="str">
        <f>Exclosure.data.RAW!G328</f>
        <v>W</v>
      </c>
      <c r="H328" s="22">
        <f>Exclosure.data.RAW!H328</f>
        <v>1</v>
      </c>
      <c r="I328" s="12" t="str">
        <f>Exclosure.data.RAW!I328</f>
        <v>OP</v>
      </c>
      <c r="J328" s="39" t="str">
        <f>Exclosure.data.RAW!J328</f>
        <v>H7</v>
      </c>
      <c r="K328" s="21">
        <f>Exclosure.data.RAW!K328</f>
        <v>995</v>
      </c>
      <c r="L328" s="75">
        <f>Exclosure.data.RAW!L328</f>
        <v>-3.2993320000000002</v>
      </c>
      <c r="M328" s="75">
        <f>Exclosure.data.RAW!M328</f>
        <v>34.848457965999998</v>
      </c>
      <c r="N328" s="19">
        <f>Exclosure.data.RAW!N328</f>
        <v>43166</v>
      </c>
      <c r="O328" s="19">
        <f>Exclosure.data.RAW!O328</f>
        <v>43245</v>
      </c>
      <c r="P328" s="22" t="str">
        <f>Exclosure.data.RAW!P328 &amp; ""</f>
        <v>79</v>
      </c>
      <c r="Q328" s="52" t="str">
        <f>Exclosure.data.RAW!Q328 &amp; ""</f>
        <v>338.353313675</v>
      </c>
      <c r="R328" s="52" t="str">
        <f>Exclosure.data.RAW!R328 &amp; ""</f>
        <v>3642.04652711</v>
      </c>
      <c r="S328" s="68" t="str">
        <f>Exclosure.data.RAW!S328</f>
        <v>Cyn.dac</v>
      </c>
      <c r="T328" s="180" t="str">
        <f>Exclosure.data.RAW!T328 &amp; ""</f>
        <v>1.5</v>
      </c>
      <c r="U328" s="180" t="str">
        <f>Exclosure.data.RAW!U328 &amp; ""</f>
        <v>2.5</v>
      </c>
      <c r="V328" s="180" t="str">
        <f>Exclosure.data.RAW!V328 &amp; ""</f>
        <v>5</v>
      </c>
      <c r="W328" s="180" t="str">
        <f>Exclosure.data.RAW!W328 &amp; ""</f>
        <v>15</v>
      </c>
      <c r="X328" s="178" t="str">
        <f>Exclosure.data.RAW!Z328 &amp; ""</f>
        <v>9</v>
      </c>
      <c r="Y328" s="178" t="str">
        <f>Exclosure.data.RAW!AA328 &amp; ""</f>
        <v>43.4</v>
      </c>
      <c r="Z328" s="178" t="str">
        <f>Exclosure.data.RAW!AB328 &amp; ""</f>
        <v>7</v>
      </c>
      <c r="AA328" s="178" t="str">
        <f>Exclosure.data.RAW!AC328 &amp; ""</f>
        <v>57</v>
      </c>
      <c r="AB328" s="181" t="str">
        <f>Exclosure.data.RAW!AH328 &amp; ""</f>
        <v>10.61</v>
      </c>
      <c r="AC328" s="181" t="str">
        <f>Exclosure.data.RAW!AK328 &amp; ""</f>
        <v>89.43</v>
      </c>
      <c r="AD328" s="181">
        <f>Exclosure.data.RAW!BH328</f>
        <v>100.04</v>
      </c>
      <c r="AE328" s="181" t="str">
        <f>Exclosure.data.RAW!AN328 &amp; ""</f>
        <v/>
      </c>
      <c r="AF328" s="181" t="str">
        <f>Exclosure.data.RAW!AO328 &amp; ""</f>
        <v/>
      </c>
      <c r="AG328" s="181" t="str">
        <f>Exclosure.data.RAW!AP328 &amp; ""</f>
        <v/>
      </c>
      <c r="AH328" s="181" t="str">
        <f>Exclosure.data.RAW!AQ328 &amp; ""</f>
        <v/>
      </c>
      <c r="AI328" s="181" t="str">
        <f>Exclosure.data.RAW!AR328 &amp; ""</f>
        <v/>
      </c>
      <c r="AJ328" s="181" t="str">
        <f>Exclosure.data.RAW!AS328 &amp; ""</f>
        <v/>
      </c>
      <c r="AK328" s="181" t="str">
        <f>Exclosure.data.RAW!AT328 &amp; ""</f>
        <v/>
      </c>
      <c r="AL328" s="181" t="str">
        <f>Exclosure.data.RAW!AU328 &amp; ""</f>
        <v/>
      </c>
      <c r="AM328" s="181" t="str">
        <f>Exclosure.data.RAW!AV328 &amp; ""</f>
        <v/>
      </c>
      <c r="AN328" s="181" t="str">
        <f>Exclosure.data.RAW!AW328 &amp; ""</f>
        <v/>
      </c>
      <c r="AO328" s="181" t="str">
        <f>Exclosure.data.RAW!AX328 &amp; ""</f>
        <v/>
      </c>
      <c r="AP328" s="181" t="str">
        <f>Exclosure.data.RAW!AY328 &amp; ""</f>
        <v/>
      </c>
      <c r="AQ328" s="181" t="str">
        <f>Exclosure.data.RAW!AZ328 &amp; ""</f>
        <v/>
      </c>
      <c r="AR328" s="181" t="str">
        <f>Exclosure.data.RAW!BA328 &amp; ""</f>
        <v/>
      </c>
      <c r="AS328" s="181" t="str">
        <f>Exclosure.data.RAW!BB328 &amp; ""</f>
        <v/>
      </c>
      <c r="AT328" s="181" t="str">
        <f>Exclosure.data.RAW!BC328 &amp; ""</f>
        <v/>
      </c>
      <c r="AU328" s="54" t="str">
        <f>Exclosure.data.RAW!BD328</f>
        <v/>
      </c>
      <c r="AV328" s="54" t="str">
        <f>Exclosure.data.RAW!BE328</f>
        <v/>
      </c>
      <c r="AW328" s="54" t="str">
        <f>Exclosure.data.RAW!BF328</f>
        <v/>
      </c>
      <c r="AX328" s="54" t="str">
        <f>Exclosure.data.RAW!BG328</f>
        <v/>
      </c>
    </row>
    <row r="329" spans="1:50" x14ac:dyDescent="0.25">
      <c r="A329" s="12" t="str">
        <f>Exclosure.data.RAW!A329</f>
        <v>DRY_W_2_EX_H7</v>
      </c>
      <c r="B329" s="4" t="str">
        <f>Exclosure.data.RAW!B329</f>
        <v>DRY_W_2_H7</v>
      </c>
      <c r="C329" s="4" t="str">
        <f>Exclosure.data.RAW!C329</f>
        <v>DRY_W</v>
      </c>
      <c r="D329" s="4" t="str">
        <f>Exclosure.data.RAW!D329</f>
        <v>DRY_W_2</v>
      </c>
      <c r="E329" s="4" t="str">
        <f>Exclosure.data.RAW!E329</f>
        <v>Maswa</v>
      </c>
      <c r="F329" s="12" t="str">
        <f>Exclosure.data.RAW!F329</f>
        <v>DRY</v>
      </c>
      <c r="G329" s="12" t="str">
        <f>Exclosure.data.RAW!G329</f>
        <v>W</v>
      </c>
      <c r="H329" s="22">
        <f>Exclosure.data.RAW!H329</f>
        <v>2</v>
      </c>
      <c r="I329" s="12" t="str">
        <f>Exclosure.data.RAW!I329</f>
        <v>EX</v>
      </c>
      <c r="J329" s="39" t="str">
        <f>Exclosure.data.RAW!J329</f>
        <v>H7</v>
      </c>
      <c r="K329" s="21">
        <f>Exclosure.data.RAW!K329</f>
        <v>980</v>
      </c>
      <c r="L329" s="75">
        <f>Exclosure.data.RAW!L329</f>
        <v>-3.3032679740000002</v>
      </c>
      <c r="M329" s="75">
        <f>Exclosure.data.RAW!M329</f>
        <v>34.847795963000003</v>
      </c>
      <c r="N329" s="19">
        <f>Exclosure.data.RAW!N329</f>
        <v>43166</v>
      </c>
      <c r="O329" s="19">
        <f>Exclosure.data.RAW!O329</f>
        <v>43245</v>
      </c>
      <c r="P329" s="22" t="str">
        <f>Exclosure.data.RAW!P329 &amp; ""</f>
        <v>79</v>
      </c>
      <c r="Q329" s="52" t="str">
        <f>Exclosure.data.RAW!Q329 &amp; ""</f>
        <v>338.353313675</v>
      </c>
      <c r="R329" s="52" t="str">
        <f>Exclosure.data.RAW!R329 &amp; ""</f>
        <v>2965.33989976</v>
      </c>
      <c r="S329" s="68" t="str">
        <f>Exclosure.data.RAW!S329</f>
        <v>Cyn.dac</v>
      </c>
      <c r="T329" s="180" t="str">
        <f>Exclosure.data.RAW!T329 &amp; ""</f>
        <v>2</v>
      </c>
      <c r="U329" s="180" t="str">
        <f>Exclosure.data.RAW!U329 &amp; ""</f>
        <v>1</v>
      </c>
      <c r="V329" s="180" t="str">
        <f>Exclosure.data.RAW!V329 &amp; ""</f>
        <v>10</v>
      </c>
      <c r="W329" s="180" t="str">
        <f>Exclosure.data.RAW!W329 &amp; ""</f>
        <v>25</v>
      </c>
      <c r="X329" s="178" t="str">
        <f>Exclosure.data.RAW!Z329 &amp; ""</f>
        <v>10.5</v>
      </c>
      <c r="Y329" s="178" t="str">
        <f>Exclosure.data.RAW!AA329 &amp; ""</f>
        <v>44.4</v>
      </c>
      <c r="Z329" s="178" t="str">
        <f>Exclosure.data.RAW!AB329 &amp; ""</f>
        <v>25</v>
      </c>
      <c r="AA329" s="178" t="str">
        <f>Exclosure.data.RAW!AC329 &amp; ""</f>
        <v>75</v>
      </c>
      <c r="AB329" s="181" t="str">
        <f>Exclosure.data.RAW!AH329 &amp; ""</f>
        <v>37.49</v>
      </c>
      <c r="AC329" s="181" t="str">
        <f>Exclosure.data.RAW!AK329 &amp; ""</f>
        <v>46.66</v>
      </c>
      <c r="AD329" s="181">
        <f>Exclosure.data.RAW!BH329</f>
        <v>84.15</v>
      </c>
      <c r="AE329" s="181" t="str">
        <f>Exclosure.data.RAW!AN329 &amp; ""</f>
        <v/>
      </c>
      <c r="AF329" s="181" t="str">
        <f>Exclosure.data.RAW!AO329 &amp; ""</f>
        <v/>
      </c>
      <c r="AG329" s="181" t="str">
        <f>Exclosure.data.RAW!AP329 &amp; ""</f>
        <v/>
      </c>
      <c r="AH329" s="181" t="str">
        <f>Exclosure.data.RAW!AQ329 &amp; ""</f>
        <v/>
      </c>
      <c r="AI329" s="181" t="str">
        <f>Exclosure.data.RAW!AR329 &amp; ""</f>
        <v/>
      </c>
      <c r="AJ329" s="181" t="str">
        <f>Exclosure.data.RAW!AS329 &amp; ""</f>
        <v/>
      </c>
      <c r="AK329" s="181" t="str">
        <f>Exclosure.data.RAW!AT329 &amp; ""</f>
        <v/>
      </c>
      <c r="AL329" s="181" t="str">
        <f>Exclosure.data.RAW!AU329 &amp; ""</f>
        <v/>
      </c>
      <c r="AM329" s="181" t="str">
        <f>Exclosure.data.RAW!AV329 &amp; ""</f>
        <v/>
      </c>
      <c r="AN329" s="181" t="str">
        <f>Exclosure.data.RAW!AW329 &amp; ""</f>
        <v/>
      </c>
      <c r="AO329" s="181" t="str">
        <f>Exclosure.data.RAW!AX329 &amp; ""</f>
        <v/>
      </c>
      <c r="AP329" s="181" t="str">
        <f>Exclosure.data.RAW!AY329 &amp; ""</f>
        <v/>
      </c>
      <c r="AQ329" s="181" t="str">
        <f>Exclosure.data.RAW!AZ329 &amp; ""</f>
        <v/>
      </c>
      <c r="AR329" s="181" t="str">
        <f>Exclosure.data.RAW!BA329 &amp; ""</f>
        <v/>
      </c>
      <c r="AS329" s="181" t="str">
        <f>Exclosure.data.RAW!BB329 &amp; ""</f>
        <v/>
      </c>
      <c r="AT329" s="181" t="str">
        <f>Exclosure.data.RAW!BC329 &amp; ""</f>
        <v/>
      </c>
      <c r="AU329" s="54" t="str">
        <f>Exclosure.data.RAW!BD329</f>
        <v/>
      </c>
      <c r="AV329" s="54" t="str">
        <f>Exclosure.data.RAW!BE329</f>
        <v/>
      </c>
      <c r="AW329" s="54" t="str">
        <f>Exclosure.data.RAW!BF329</f>
        <v/>
      </c>
      <c r="AX329" s="54" t="str">
        <f>Exclosure.data.RAW!BG329</f>
        <v/>
      </c>
    </row>
    <row r="330" spans="1:50" x14ac:dyDescent="0.25">
      <c r="A330" s="12" t="str">
        <f>Exclosure.data.RAW!A330</f>
        <v>DRY_W_2_EX2_H7</v>
      </c>
      <c r="B330" s="4" t="str">
        <f>Exclosure.data.RAW!B330</f>
        <v>DRY_W_2_H7</v>
      </c>
      <c r="C330" s="4" t="str">
        <f>Exclosure.data.RAW!C330</f>
        <v>DRY_W</v>
      </c>
      <c r="D330" s="4" t="str">
        <f>Exclosure.data.RAW!D330</f>
        <v>DRY_W_2</v>
      </c>
      <c r="E330" s="4" t="str">
        <f>Exclosure.data.RAW!E330</f>
        <v>Maswa</v>
      </c>
      <c r="F330" s="12" t="str">
        <f>Exclosure.data.RAW!F330</f>
        <v>DRY</v>
      </c>
      <c r="G330" s="12" t="str">
        <f>Exclosure.data.RAW!G330</f>
        <v>W</v>
      </c>
      <c r="H330" s="22">
        <f>Exclosure.data.RAW!H330</f>
        <v>2</v>
      </c>
      <c r="I330" s="12" t="str">
        <f>Exclosure.data.RAW!I330</f>
        <v>EX2</v>
      </c>
      <c r="J330" s="39" t="str">
        <f>Exclosure.data.RAW!J330</f>
        <v>H7</v>
      </c>
      <c r="K330" s="21">
        <f>Exclosure.data.RAW!K330</f>
        <v>980</v>
      </c>
      <c r="L330" s="75">
        <f>Exclosure.data.RAW!L330</f>
        <v>-3.3032679740000002</v>
      </c>
      <c r="M330" s="75">
        <f>Exclosure.data.RAW!M330</f>
        <v>34.847795963000003</v>
      </c>
      <c r="N330" s="19">
        <f>Exclosure.data.RAW!N330</f>
        <v>43166</v>
      </c>
      <c r="O330" s="19">
        <f>Exclosure.data.RAW!O330</f>
        <v>43245</v>
      </c>
      <c r="P330" s="22" t="str">
        <f>Exclosure.data.RAW!P330 &amp; ""</f>
        <v>79</v>
      </c>
      <c r="Q330" s="52" t="str">
        <f>Exclosure.data.RAW!Q330 &amp; ""</f>
        <v>338.353313675</v>
      </c>
      <c r="R330" s="52" t="str">
        <f>Exclosure.data.RAW!R330 &amp; ""</f>
        <v>3303.693213435</v>
      </c>
      <c r="S330" s="68" t="str">
        <f>Exclosure.data.RAW!S330</f>
        <v>Cyn.dac</v>
      </c>
      <c r="T330" s="180" t="str">
        <f>Exclosure.data.RAW!T330 &amp; ""</f>
        <v>1</v>
      </c>
      <c r="U330" s="180" t="str">
        <f>Exclosure.data.RAW!U330 &amp; ""</f>
        <v>2</v>
      </c>
      <c r="V330" s="180" t="str">
        <f>Exclosure.data.RAW!V330 &amp; ""</f>
        <v>8</v>
      </c>
      <c r="W330" s="180" t="str">
        <f>Exclosure.data.RAW!W330 &amp; ""</f>
        <v>16</v>
      </c>
      <c r="X330" s="178" t="str">
        <f>Exclosure.data.RAW!Z330 &amp; ""</f>
        <v>4</v>
      </c>
      <c r="Y330" s="178" t="str">
        <f>Exclosure.data.RAW!AA330 &amp; ""</f>
        <v>31.6</v>
      </c>
      <c r="Z330" s="178" t="str">
        <f>Exclosure.data.RAW!AB330 &amp; ""</f>
        <v>45</v>
      </c>
      <c r="AA330" s="178" t="str">
        <f>Exclosure.data.RAW!AC330 &amp; ""</f>
        <v>79</v>
      </c>
      <c r="AB330" s="181" t="str">
        <f>Exclosure.data.RAW!AH330 &amp; ""</f>
        <v>52.13</v>
      </c>
      <c r="AC330" s="181" t="str">
        <f>Exclosure.data.RAW!AK330 &amp; ""</f>
        <v>37.7</v>
      </c>
      <c r="AD330" s="181">
        <f>Exclosure.data.RAW!BH330</f>
        <v>89.830000000000013</v>
      </c>
      <c r="AE330" s="181" t="str">
        <f>Exclosure.data.RAW!AN330 &amp; ""</f>
        <v/>
      </c>
      <c r="AF330" s="181" t="str">
        <f>Exclosure.data.RAW!AO330 &amp; ""</f>
        <v/>
      </c>
      <c r="AG330" s="181" t="str">
        <f>Exclosure.data.RAW!AP330 &amp; ""</f>
        <v/>
      </c>
      <c r="AH330" s="181" t="str">
        <f>Exclosure.data.RAW!AQ330 &amp; ""</f>
        <v/>
      </c>
      <c r="AI330" s="181" t="str">
        <f>Exclosure.data.RAW!AR330 &amp; ""</f>
        <v/>
      </c>
      <c r="AJ330" s="181" t="str">
        <f>Exclosure.data.RAW!AS330 &amp; ""</f>
        <v/>
      </c>
      <c r="AK330" s="181" t="str">
        <f>Exclosure.data.RAW!AT330 &amp; ""</f>
        <v/>
      </c>
      <c r="AL330" s="181" t="str">
        <f>Exclosure.data.RAW!AU330 &amp; ""</f>
        <v/>
      </c>
      <c r="AM330" s="181" t="str">
        <f>Exclosure.data.RAW!AV330 &amp; ""</f>
        <v/>
      </c>
      <c r="AN330" s="181" t="str">
        <f>Exclosure.data.RAW!AW330 &amp; ""</f>
        <v/>
      </c>
      <c r="AO330" s="181" t="str">
        <f>Exclosure.data.RAW!AX330 &amp; ""</f>
        <v/>
      </c>
      <c r="AP330" s="181" t="str">
        <f>Exclosure.data.RAW!AY330 &amp; ""</f>
        <v/>
      </c>
      <c r="AQ330" s="181" t="str">
        <f>Exclosure.data.RAW!AZ330 &amp; ""</f>
        <v/>
      </c>
      <c r="AR330" s="181" t="str">
        <f>Exclosure.data.RAW!BA330 &amp; ""</f>
        <v/>
      </c>
      <c r="AS330" s="181" t="str">
        <f>Exclosure.data.RAW!BB330 &amp; ""</f>
        <v/>
      </c>
      <c r="AT330" s="181" t="str">
        <f>Exclosure.data.RAW!BC330 &amp; ""</f>
        <v/>
      </c>
      <c r="AU330" s="54" t="str">
        <f>Exclosure.data.RAW!BD330</f>
        <v/>
      </c>
      <c r="AV330" s="54" t="str">
        <f>Exclosure.data.RAW!BE330</f>
        <v/>
      </c>
      <c r="AW330" s="54" t="str">
        <f>Exclosure.data.RAW!BF330</f>
        <v/>
      </c>
      <c r="AX330" s="54" t="str">
        <f>Exclosure.data.RAW!BG330</f>
        <v/>
      </c>
    </row>
    <row r="331" spans="1:50" x14ac:dyDescent="0.25">
      <c r="A331" s="12" t="str">
        <f>Exclosure.data.RAW!A331</f>
        <v>DRY_W_2_OP_H7</v>
      </c>
      <c r="B331" s="4" t="str">
        <f>Exclosure.data.RAW!B331</f>
        <v>DRY_W_2_H7</v>
      </c>
      <c r="C331" s="4" t="str">
        <f>Exclosure.data.RAW!C331</f>
        <v>DRY_W</v>
      </c>
      <c r="D331" s="12" t="str">
        <f>Exclosure.data.RAW!D331</f>
        <v>DRY_W_2</v>
      </c>
      <c r="E331" s="4" t="str">
        <f>Exclosure.data.RAW!E331</f>
        <v>Maswa</v>
      </c>
      <c r="F331" s="12" t="str">
        <f>Exclosure.data.RAW!F331</f>
        <v>DRY</v>
      </c>
      <c r="G331" s="12" t="str">
        <f>Exclosure.data.RAW!G331</f>
        <v>W</v>
      </c>
      <c r="H331" s="22">
        <f>Exclosure.data.RAW!H331</f>
        <v>2</v>
      </c>
      <c r="I331" s="12" t="str">
        <f>Exclosure.data.RAW!I331</f>
        <v>OP</v>
      </c>
      <c r="J331" s="39" t="str">
        <f>Exclosure.data.RAW!J331</f>
        <v>H7</v>
      </c>
      <c r="K331" s="22">
        <f>Exclosure.data.RAW!K331</f>
        <v>980</v>
      </c>
      <c r="L331" s="75">
        <f>Exclosure.data.RAW!L331</f>
        <v>-3.3032679740000002</v>
      </c>
      <c r="M331" s="75">
        <f>Exclosure.data.RAW!M331</f>
        <v>34.847795963000003</v>
      </c>
      <c r="N331" s="19">
        <f>Exclosure.data.RAW!N331</f>
        <v>43166</v>
      </c>
      <c r="O331" s="19">
        <f>Exclosure.data.RAW!O331</f>
        <v>43245</v>
      </c>
      <c r="P331" s="22" t="str">
        <f>Exclosure.data.RAW!P331 &amp; ""</f>
        <v>79</v>
      </c>
      <c r="Q331" s="52" t="str">
        <f>Exclosure.data.RAW!Q331 &amp; ""</f>
        <v>338.353313675</v>
      </c>
      <c r="R331" s="52" t="str">
        <f>Exclosure.data.RAW!R331 &amp; ""</f>
        <v>3642.04652711</v>
      </c>
      <c r="S331" s="68" t="str">
        <f>Exclosure.data.RAW!S331</f>
        <v>Cyn.dac</v>
      </c>
      <c r="T331" s="180" t="str">
        <f>Exclosure.data.RAW!T331 &amp; ""</f>
        <v>1.5</v>
      </c>
      <c r="U331" s="180" t="str">
        <f>Exclosure.data.RAW!U331 &amp; ""</f>
        <v>0.63</v>
      </c>
      <c r="V331" s="180" t="str">
        <f>Exclosure.data.RAW!V331 &amp; ""</f>
        <v>12</v>
      </c>
      <c r="W331" s="180" t="str">
        <f>Exclosure.data.RAW!W331 &amp; ""</f>
        <v>20</v>
      </c>
      <c r="X331" s="178" t="str">
        <f>Exclosure.data.RAW!Z331 &amp; ""</f>
        <v>3</v>
      </c>
      <c r="Y331" s="178" t="str">
        <f>Exclosure.data.RAW!AA331 &amp; ""</f>
        <v>16.7</v>
      </c>
      <c r="Z331" s="178" t="str">
        <f>Exclosure.data.RAW!AB331 &amp; ""</f>
        <v>45</v>
      </c>
      <c r="AA331" s="178" t="str">
        <f>Exclosure.data.RAW!AC331 &amp; ""</f>
        <v>77</v>
      </c>
      <c r="AB331" s="181" t="str">
        <f>Exclosure.data.RAW!AH331 &amp; ""</f>
        <v>40.2</v>
      </c>
      <c r="AC331" s="181" t="str">
        <f>Exclosure.data.RAW!AK331 &amp; ""</f>
        <v>21.34</v>
      </c>
      <c r="AD331" s="181">
        <f>Exclosure.data.RAW!BH331</f>
        <v>61.540000000000006</v>
      </c>
      <c r="AE331" s="181" t="str">
        <f>Exclosure.data.RAW!AN331 &amp; ""</f>
        <v/>
      </c>
      <c r="AF331" s="181" t="str">
        <f>Exclosure.data.RAW!AO331 &amp; ""</f>
        <v/>
      </c>
      <c r="AG331" s="181" t="str">
        <f>Exclosure.data.RAW!AP331 &amp; ""</f>
        <v/>
      </c>
      <c r="AH331" s="181" t="str">
        <f>Exclosure.data.RAW!AQ331 &amp; ""</f>
        <v/>
      </c>
      <c r="AI331" s="181" t="str">
        <f>Exclosure.data.RAW!AR331 &amp; ""</f>
        <v/>
      </c>
      <c r="AJ331" s="181" t="str">
        <f>Exclosure.data.RAW!AS331 &amp; ""</f>
        <v/>
      </c>
      <c r="AK331" s="181" t="str">
        <f>Exclosure.data.RAW!AT331 &amp; ""</f>
        <v/>
      </c>
      <c r="AL331" s="181" t="str">
        <f>Exclosure.data.RAW!AU331 &amp; ""</f>
        <v/>
      </c>
      <c r="AM331" s="181" t="str">
        <f>Exclosure.data.RAW!AV331 &amp; ""</f>
        <v/>
      </c>
      <c r="AN331" s="181" t="str">
        <f>Exclosure.data.RAW!AW331 &amp; ""</f>
        <v/>
      </c>
      <c r="AO331" s="181" t="str">
        <f>Exclosure.data.RAW!AX331 &amp; ""</f>
        <v/>
      </c>
      <c r="AP331" s="181" t="str">
        <f>Exclosure.data.RAW!AY331 &amp; ""</f>
        <v/>
      </c>
      <c r="AQ331" s="181" t="str">
        <f>Exclosure.data.RAW!AZ331 &amp; ""</f>
        <v/>
      </c>
      <c r="AR331" s="181" t="str">
        <f>Exclosure.data.RAW!BA331 &amp; ""</f>
        <v/>
      </c>
      <c r="AS331" s="181" t="str">
        <f>Exclosure.data.RAW!BB331 &amp; ""</f>
        <v/>
      </c>
      <c r="AT331" s="181" t="str">
        <f>Exclosure.data.RAW!BC331 &amp; ""</f>
        <v/>
      </c>
      <c r="AU331" s="54" t="str">
        <f>Exclosure.data.RAW!BD331</f>
        <v/>
      </c>
      <c r="AV331" s="54" t="str">
        <f>Exclosure.data.RAW!BE331</f>
        <v/>
      </c>
      <c r="AW331" s="54" t="str">
        <f>Exclosure.data.RAW!BF331</f>
        <v/>
      </c>
      <c r="AX331" s="54" t="str">
        <f>Exclosure.data.RAW!BG331</f>
        <v/>
      </c>
    </row>
    <row r="332" spans="1:50" x14ac:dyDescent="0.25">
      <c r="A332" s="12" t="str">
        <f>Exclosure.data.RAW!A332</f>
        <v>DRY_W_3_EX_H7</v>
      </c>
      <c r="B332" s="4" t="str">
        <f>Exclosure.data.RAW!B332</f>
        <v>DRY_W_3_H7</v>
      </c>
      <c r="C332" s="4" t="str">
        <f>Exclosure.data.RAW!C332</f>
        <v>DRY_W</v>
      </c>
      <c r="D332" s="4" t="str">
        <f>Exclosure.data.RAW!D332</f>
        <v>DRY_W_3</v>
      </c>
      <c r="E332" s="4" t="str">
        <f>Exclosure.data.RAW!E332</f>
        <v>Maswa</v>
      </c>
      <c r="F332" s="12" t="str">
        <f>Exclosure.data.RAW!F332</f>
        <v>DRY</v>
      </c>
      <c r="G332" s="12" t="str">
        <f>Exclosure.data.RAW!G332</f>
        <v>W</v>
      </c>
      <c r="H332" s="22">
        <f>Exclosure.data.RAW!H332</f>
        <v>3</v>
      </c>
      <c r="I332" s="12" t="str">
        <f>Exclosure.data.RAW!I332</f>
        <v>EX</v>
      </c>
      <c r="J332" s="39" t="str">
        <f>Exclosure.data.RAW!J332</f>
        <v>H7</v>
      </c>
      <c r="K332" s="21">
        <f>Exclosure.data.RAW!K332</f>
        <v>998</v>
      </c>
      <c r="L332" s="75">
        <f>Exclosure.data.RAW!L332</f>
        <v>-3.295644969</v>
      </c>
      <c r="M332" s="75">
        <f>Exclosure.data.RAW!M332</f>
        <v>34.852435010999997</v>
      </c>
      <c r="N332" s="19">
        <f>Exclosure.data.RAW!N332</f>
        <v>43166</v>
      </c>
      <c r="O332" s="19">
        <f>Exclosure.data.RAW!O332</f>
        <v>43245</v>
      </c>
      <c r="P332" s="22" t="str">
        <f>Exclosure.data.RAW!P332 &amp; ""</f>
        <v>79</v>
      </c>
      <c r="Q332" s="52" t="str">
        <f>Exclosure.data.RAW!Q332 &amp; ""</f>
        <v>338.353313675</v>
      </c>
      <c r="R332" s="52" t="str">
        <f>Exclosure.data.RAW!R332 &amp; ""</f>
        <v>2963.302444441</v>
      </c>
      <c r="S332" s="68" t="str">
        <f>Exclosure.data.RAW!S332</f>
        <v>Cyn.dac</v>
      </c>
      <c r="T332" s="180" t="str">
        <f>Exclosure.data.RAW!T332 &amp; ""</f>
        <v>1</v>
      </c>
      <c r="U332" s="180" t="str">
        <f>Exclosure.data.RAW!U332 &amp; ""</f>
        <v>1.25</v>
      </c>
      <c r="V332" s="180" t="str">
        <f>Exclosure.data.RAW!V332 &amp; ""</f>
        <v>10</v>
      </c>
      <c r="W332" s="180" t="str">
        <f>Exclosure.data.RAW!W332 &amp; ""</f>
        <v>20</v>
      </c>
      <c r="X332" s="178" t="str">
        <f>Exclosure.data.RAW!Z332 &amp; ""</f>
        <v>2</v>
      </c>
      <c r="Y332" s="178" t="str">
        <f>Exclosure.data.RAW!AA332 &amp; ""</f>
        <v>7.6</v>
      </c>
      <c r="Z332" s="178" t="str">
        <f>Exclosure.data.RAW!AB332 &amp; ""</f>
        <v>5</v>
      </c>
      <c r="AA332" s="178" t="str">
        <f>Exclosure.data.RAW!AC332 &amp; ""</f>
        <v>28</v>
      </c>
      <c r="AB332" s="181" t="str">
        <f>Exclosure.data.RAW!AH332 &amp; ""</f>
        <v>10.22</v>
      </c>
      <c r="AC332" s="181" t="str">
        <f>Exclosure.data.RAW!AK332 &amp; ""</f>
        <v>18.34</v>
      </c>
      <c r="AD332" s="181">
        <f>Exclosure.data.RAW!BH332</f>
        <v>28.560000000000002</v>
      </c>
      <c r="AE332" s="181" t="str">
        <f>Exclosure.data.RAW!AN332 &amp; ""</f>
        <v/>
      </c>
      <c r="AF332" s="181" t="str">
        <f>Exclosure.data.RAW!AO332 &amp; ""</f>
        <v/>
      </c>
      <c r="AG332" s="181" t="str">
        <f>Exclosure.data.RAW!AP332 &amp; ""</f>
        <v/>
      </c>
      <c r="AH332" s="181" t="str">
        <f>Exclosure.data.RAW!AQ332 &amp; ""</f>
        <v/>
      </c>
      <c r="AI332" s="181" t="str">
        <f>Exclosure.data.RAW!AR332 &amp; ""</f>
        <v/>
      </c>
      <c r="AJ332" s="181" t="str">
        <f>Exclosure.data.RAW!AS332 &amp; ""</f>
        <v/>
      </c>
      <c r="AK332" s="181" t="str">
        <f>Exclosure.data.RAW!AT332 &amp; ""</f>
        <v/>
      </c>
      <c r="AL332" s="181" t="str">
        <f>Exclosure.data.RAW!AU332 &amp; ""</f>
        <v/>
      </c>
      <c r="AM332" s="181" t="str">
        <f>Exclosure.data.RAW!AV332 &amp; ""</f>
        <v/>
      </c>
      <c r="AN332" s="181" t="str">
        <f>Exclosure.data.RAW!AW332 &amp; ""</f>
        <v/>
      </c>
      <c r="AO332" s="181" t="str">
        <f>Exclosure.data.RAW!AX332 &amp; ""</f>
        <v/>
      </c>
      <c r="AP332" s="181" t="str">
        <f>Exclosure.data.RAW!AY332 &amp; ""</f>
        <v/>
      </c>
      <c r="AQ332" s="181" t="str">
        <f>Exclosure.data.RAW!AZ332 &amp; ""</f>
        <v/>
      </c>
      <c r="AR332" s="181" t="str">
        <f>Exclosure.data.RAW!BA332 &amp; ""</f>
        <v/>
      </c>
      <c r="AS332" s="181" t="str">
        <f>Exclosure.data.RAW!BB332 &amp; ""</f>
        <v/>
      </c>
      <c r="AT332" s="181" t="str">
        <f>Exclosure.data.RAW!BC332 &amp; ""</f>
        <v/>
      </c>
      <c r="AU332" s="54" t="str">
        <f>Exclosure.data.RAW!BD332</f>
        <v/>
      </c>
      <c r="AV332" s="54" t="str">
        <f>Exclosure.data.RAW!BE332</f>
        <v/>
      </c>
      <c r="AW332" s="54" t="str">
        <f>Exclosure.data.RAW!BF332</f>
        <v/>
      </c>
      <c r="AX332" s="54" t="str">
        <f>Exclosure.data.RAW!BG332</f>
        <v/>
      </c>
    </row>
    <row r="333" spans="1:50" x14ac:dyDescent="0.25">
      <c r="A333" s="12" t="str">
        <f>Exclosure.data.RAW!A333</f>
        <v>DRY_W_3_EX2_H7</v>
      </c>
      <c r="B333" s="4" t="str">
        <f>Exclosure.data.RAW!B333</f>
        <v>DRY_W_3_H7</v>
      </c>
      <c r="C333" s="4" t="str">
        <f>Exclosure.data.RAW!C333</f>
        <v>DRY_W</v>
      </c>
      <c r="D333" s="4" t="str">
        <f>Exclosure.data.RAW!D333</f>
        <v>DRY_W_3</v>
      </c>
      <c r="E333" s="4" t="str">
        <f>Exclosure.data.RAW!E333</f>
        <v>Maswa</v>
      </c>
      <c r="F333" s="12" t="str">
        <f>Exclosure.data.RAW!F333</f>
        <v>DRY</v>
      </c>
      <c r="G333" s="12" t="str">
        <f>Exclosure.data.RAW!G333</f>
        <v>W</v>
      </c>
      <c r="H333" s="22">
        <f>Exclosure.data.RAW!H333</f>
        <v>3</v>
      </c>
      <c r="I333" s="12" t="str">
        <f>Exclosure.data.RAW!I333</f>
        <v>EX2</v>
      </c>
      <c r="J333" s="39" t="str">
        <f>Exclosure.data.RAW!J333</f>
        <v>H7</v>
      </c>
      <c r="K333" s="21">
        <f>Exclosure.data.RAW!K333</f>
        <v>998</v>
      </c>
      <c r="L333" s="75">
        <f>Exclosure.data.RAW!L333</f>
        <v>-3.295644969</v>
      </c>
      <c r="M333" s="75">
        <f>Exclosure.data.RAW!M333</f>
        <v>34.852435010999997</v>
      </c>
      <c r="N333" s="19">
        <f>Exclosure.data.RAW!N333</f>
        <v>43166</v>
      </c>
      <c r="O333" s="19">
        <f>Exclosure.data.RAW!O333</f>
        <v>43245</v>
      </c>
      <c r="P333" s="22" t="str">
        <f>Exclosure.data.RAW!P333 &amp; ""</f>
        <v>79</v>
      </c>
      <c r="Q333" s="52" t="str">
        <f>Exclosure.data.RAW!Q333 &amp; ""</f>
        <v>338.353313675</v>
      </c>
      <c r="R333" s="52" t="str">
        <f>Exclosure.data.RAW!R333 &amp; ""</f>
        <v>3301.655758116</v>
      </c>
      <c r="S333" s="68" t="str">
        <f>Exclosure.data.RAW!S333</f>
        <v>Cyn.dac</v>
      </c>
      <c r="T333" s="180" t="str">
        <f>Exclosure.data.RAW!T333 &amp; ""</f>
        <v>2</v>
      </c>
      <c r="U333" s="180" t="str">
        <f>Exclosure.data.RAW!U333 &amp; ""</f>
        <v>2.75</v>
      </c>
      <c r="V333" s="180" t="str">
        <f>Exclosure.data.RAW!V333 &amp; ""</f>
        <v>10</v>
      </c>
      <c r="W333" s="180" t="str">
        <f>Exclosure.data.RAW!W333 &amp; ""</f>
        <v>30</v>
      </c>
      <c r="X333" s="178" t="str">
        <f>Exclosure.data.RAW!Z333 &amp; ""</f>
        <v>4.5</v>
      </c>
      <c r="Y333" s="178" t="str">
        <f>Exclosure.data.RAW!AA333 &amp; ""</f>
        <v>54.6</v>
      </c>
      <c r="Z333" s="178" t="str">
        <f>Exclosure.data.RAW!AB333 &amp; ""</f>
        <v>10</v>
      </c>
      <c r="AA333" s="178" t="str">
        <f>Exclosure.data.RAW!AC333 &amp; ""</f>
        <v>55</v>
      </c>
      <c r="AB333" s="181" t="str">
        <f>Exclosure.data.RAW!AH333 &amp; ""</f>
        <v>24.59</v>
      </c>
      <c r="AC333" s="181" t="str">
        <f>Exclosure.data.RAW!AK333 &amp; ""</f>
        <v>73.2</v>
      </c>
      <c r="AD333" s="181">
        <f>Exclosure.data.RAW!BH333</f>
        <v>97.79</v>
      </c>
      <c r="AE333" s="181" t="str">
        <f>Exclosure.data.RAW!AN333 &amp; ""</f>
        <v/>
      </c>
      <c r="AF333" s="181" t="str">
        <f>Exclosure.data.RAW!AO333 &amp; ""</f>
        <v/>
      </c>
      <c r="AG333" s="181" t="str">
        <f>Exclosure.data.RAW!AP333 &amp; ""</f>
        <v/>
      </c>
      <c r="AH333" s="181" t="str">
        <f>Exclosure.data.RAW!AQ333 &amp; ""</f>
        <v/>
      </c>
      <c r="AI333" s="181" t="str">
        <f>Exclosure.data.RAW!AR333 &amp; ""</f>
        <v/>
      </c>
      <c r="AJ333" s="181" t="str">
        <f>Exclosure.data.RAW!AS333 &amp; ""</f>
        <v/>
      </c>
      <c r="AK333" s="181" t="str">
        <f>Exclosure.data.RAW!AT333 &amp; ""</f>
        <v/>
      </c>
      <c r="AL333" s="181" t="str">
        <f>Exclosure.data.RAW!AU333 &amp; ""</f>
        <v/>
      </c>
      <c r="AM333" s="181" t="str">
        <f>Exclosure.data.RAW!AV333 &amp; ""</f>
        <v/>
      </c>
      <c r="AN333" s="181" t="str">
        <f>Exclosure.data.RAW!AW333 &amp; ""</f>
        <v/>
      </c>
      <c r="AO333" s="181" t="str">
        <f>Exclosure.data.RAW!AX333 &amp; ""</f>
        <v/>
      </c>
      <c r="AP333" s="181" t="str">
        <f>Exclosure.data.RAW!AY333 &amp; ""</f>
        <v/>
      </c>
      <c r="AQ333" s="181" t="str">
        <f>Exclosure.data.RAW!AZ333 &amp; ""</f>
        <v/>
      </c>
      <c r="AR333" s="181" t="str">
        <f>Exclosure.data.RAW!BA333 &amp; ""</f>
        <v/>
      </c>
      <c r="AS333" s="181" t="str">
        <f>Exclosure.data.RAW!BB333 &amp; ""</f>
        <v/>
      </c>
      <c r="AT333" s="181" t="str">
        <f>Exclosure.data.RAW!BC333 &amp; ""</f>
        <v/>
      </c>
      <c r="AU333" s="54" t="str">
        <f>Exclosure.data.RAW!BD333</f>
        <v/>
      </c>
      <c r="AV333" s="54" t="str">
        <f>Exclosure.data.RAW!BE333</f>
        <v/>
      </c>
      <c r="AW333" s="54" t="str">
        <f>Exclosure.data.RAW!BF333</f>
        <v/>
      </c>
      <c r="AX333" s="54" t="str">
        <f>Exclosure.data.RAW!BG333</f>
        <v/>
      </c>
    </row>
    <row r="334" spans="1:50" x14ac:dyDescent="0.25">
      <c r="A334" s="12" t="str">
        <f>Exclosure.data.RAW!A334</f>
        <v>DRY_W_3_OP_H7</v>
      </c>
      <c r="B334" s="4" t="str">
        <f>Exclosure.data.RAW!B334</f>
        <v>DRY_W_3_H7</v>
      </c>
      <c r="C334" s="4" t="str">
        <f>Exclosure.data.RAW!C334</f>
        <v>DRY_W</v>
      </c>
      <c r="D334" s="4" t="str">
        <f>Exclosure.data.RAW!D334</f>
        <v>DRY_W_3</v>
      </c>
      <c r="E334" s="4" t="str">
        <f>Exclosure.data.RAW!E334</f>
        <v>Maswa</v>
      </c>
      <c r="F334" s="12" t="str">
        <f>Exclosure.data.RAW!F334</f>
        <v>DRY</v>
      </c>
      <c r="G334" s="12" t="str">
        <f>Exclosure.data.RAW!G334</f>
        <v>W</v>
      </c>
      <c r="H334" s="22">
        <f>Exclosure.data.RAW!H334</f>
        <v>3</v>
      </c>
      <c r="I334" s="12" t="str">
        <f>Exclosure.data.RAW!I334</f>
        <v>OP</v>
      </c>
      <c r="J334" s="39" t="str">
        <f>Exclosure.data.RAW!J334</f>
        <v>H7</v>
      </c>
      <c r="K334" s="21">
        <f>Exclosure.data.RAW!K334</f>
        <v>998</v>
      </c>
      <c r="L334" s="75">
        <f>Exclosure.data.RAW!L334</f>
        <v>-3.295644969</v>
      </c>
      <c r="M334" s="75">
        <f>Exclosure.data.RAW!M334</f>
        <v>34.852435010999997</v>
      </c>
      <c r="N334" s="19">
        <f>Exclosure.data.RAW!N334</f>
        <v>43166</v>
      </c>
      <c r="O334" s="19">
        <f>Exclosure.data.RAW!O334</f>
        <v>43245</v>
      </c>
      <c r="P334" s="22" t="str">
        <f>Exclosure.data.RAW!P334 &amp; ""</f>
        <v>79</v>
      </c>
      <c r="Q334" s="52" t="str">
        <f>Exclosure.data.RAW!Q334 &amp; ""</f>
        <v>338.353313675</v>
      </c>
      <c r="R334" s="52" t="str">
        <f>Exclosure.data.RAW!R334 &amp; ""</f>
        <v>3640.009071791</v>
      </c>
      <c r="S334" s="68" t="str">
        <f>Exclosure.data.RAW!S334</f>
        <v>Cyn.dac</v>
      </c>
      <c r="T334" s="180" t="str">
        <f>Exclosure.data.RAW!T334 &amp; ""</f>
        <v>1.2</v>
      </c>
      <c r="U334" s="180" t="str">
        <f>Exclosure.data.RAW!U334 &amp; ""</f>
        <v>1.88</v>
      </c>
      <c r="V334" s="180" t="str">
        <f>Exclosure.data.RAW!V334 &amp; ""</f>
        <v>10</v>
      </c>
      <c r="W334" s="180" t="str">
        <f>Exclosure.data.RAW!W334 &amp; ""</f>
        <v>30</v>
      </c>
      <c r="X334" s="178" t="str">
        <f>Exclosure.data.RAW!Z334 &amp; ""</f>
        <v>6</v>
      </c>
      <c r="Y334" s="178" t="str">
        <f>Exclosure.data.RAW!AA334 &amp; ""</f>
        <v>33.4</v>
      </c>
      <c r="Z334" s="178" t="str">
        <f>Exclosure.data.RAW!AB334 &amp; ""</f>
        <v>15</v>
      </c>
      <c r="AA334" s="178" t="str">
        <f>Exclosure.data.RAW!AC334 &amp; ""</f>
        <v>35</v>
      </c>
      <c r="AB334" s="181" t="str">
        <f>Exclosure.data.RAW!AH334 &amp; ""</f>
        <v>15.38</v>
      </c>
      <c r="AC334" s="181" t="str">
        <f>Exclosure.data.RAW!AK334 &amp; ""</f>
        <v>56.54</v>
      </c>
      <c r="AD334" s="181">
        <f>Exclosure.data.RAW!BH334</f>
        <v>71.92</v>
      </c>
      <c r="AE334" s="181" t="str">
        <f>Exclosure.data.RAW!AN334 &amp; ""</f>
        <v/>
      </c>
      <c r="AF334" s="181" t="str">
        <f>Exclosure.data.RAW!AO334 &amp; ""</f>
        <v/>
      </c>
      <c r="AG334" s="181" t="str">
        <f>Exclosure.data.RAW!AP334 &amp; ""</f>
        <v/>
      </c>
      <c r="AH334" s="181" t="str">
        <f>Exclosure.data.RAW!AQ334 &amp; ""</f>
        <v/>
      </c>
      <c r="AI334" s="181" t="str">
        <f>Exclosure.data.RAW!AR334 &amp; ""</f>
        <v/>
      </c>
      <c r="AJ334" s="181" t="str">
        <f>Exclosure.data.RAW!AS334 &amp; ""</f>
        <v/>
      </c>
      <c r="AK334" s="181" t="str">
        <f>Exclosure.data.RAW!AT334 &amp; ""</f>
        <v/>
      </c>
      <c r="AL334" s="181" t="str">
        <f>Exclosure.data.RAW!AU334 &amp; ""</f>
        <v/>
      </c>
      <c r="AM334" s="181" t="str">
        <f>Exclosure.data.RAW!AV334 &amp; ""</f>
        <v/>
      </c>
      <c r="AN334" s="181" t="str">
        <f>Exclosure.data.RAW!AW334 &amp; ""</f>
        <v/>
      </c>
      <c r="AO334" s="181" t="str">
        <f>Exclosure.data.RAW!AX334 &amp; ""</f>
        <v/>
      </c>
      <c r="AP334" s="181" t="str">
        <f>Exclosure.data.RAW!AY334 &amp; ""</f>
        <v/>
      </c>
      <c r="AQ334" s="181" t="str">
        <f>Exclosure.data.RAW!AZ334 &amp; ""</f>
        <v/>
      </c>
      <c r="AR334" s="181" t="str">
        <f>Exclosure.data.RAW!BA334 &amp; ""</f>
        <v/>
      </c>
      <c r="AS334" s="181" t="str">
        <f>Exclosure.data.RAW!BB334 &amp; ""</f>
        <v/>
      </c>
      <c r="AT334" s="181" t="str">
        <f>Exclosure.data.RAW!BC334 &amp; ""</f>
        <v/>
      </c>
      <c r="AU334" s="54" t="str">
        <f>Exclosure.data.RAW!BD334</f>
        <v/>
      </c>
      <c r="AV334" s="54" t="str">
        <f>Exclosure.data.RAW!BE334</f>
        <v/>
      </c>
      <c r="AW334" s="54" t="str">
        <f>Exclosure.data.RAW!BF334</f>
        <v/>
      </c>
      <c r="AX334" s="54" t="str">
        <f>Exclosure.data.RAW!BG334</f>
        <v/>
      </c>
    </row>
    <row r="335" spans="1:50" x14ac:dyDescent="0.25">
      <c r="A335" s="12" t="str">
        <f>Exclosure.data.RAW!A335</f>
        <v>DRY_W_4_EX_H7</v>
      </c>
      <c r="B335" s="4" t="str">
        <f>Exclosure.data.RAW!B335</f>
        <v>DRY_W_4_H7</v>
      </c>
      <c r="C335" s="4" t="str">
        <f>Exclosure.data.RAW!C335</f>
        <v>DRY_W</v>
      </c>
      <c r="D335" s="4" t="str">
        <f>Exclosure.data.RAW!D335</f>
        <v>DRY_W_4</v>
      </c>
      <c r="E335" s="4" t="str">
        <f>Exclosure.data.RAW!E335</f>
        <v>Maswa</v>
      </c>
      <c r="F335" s="12" t="str">
        <f>Exclosure.data.RAW!F335</f>
        <v>DRY</v>
      </c>
      <c r="G335" s="12" t="str">
        <f>Exclosure.data.RAW!G335</f>
        <v>W</v>
      </c>
      <c r="H335" s="22">
        <f>Exclosure.data.RAW!H335</f>
        <v>4</v>
      </c>
      <c r="I335" s="12" t="str">
        <f>Exclosure.data.RAW!I335</f>
        <v>EX</v>
      </c>
      <c r="J335" s="39" t="str">
        <f>Exclosure.data.RAW!J335</f>
        <v>H7</v>
      </c>
      <c r="K335" s="21">
        <f>Exclosure.data.RAW!K335</f>
        <v>1000</v>
      </c>
      <c r="L335" s="75">
        <f>Exclosure.data.RAW!L335</f>
        <v>-3.296013018</v>
      </c>
      <c r="M335" s="75">
        <f>Exclosure.data.RAW!M335</f>
        <v>34.854326974999999</v>
      </c>
      <c r="N335" s="19">
        <f>Exclosure.data.RAW!N335</f>
        <v>43166</v>
      </c>
      <c r="O335" s="19">
        <f>Exclosure.data.RAW!O335</f>
        <v>43245</v>
      </c>
      <c r="P335" s="22" t="str">
        <f>Exclosure.data.RAW!P335 &amp; ""</f>
        <v>79</v>
      </c>
      <c r="Q335" s="52" t="str">
        <f>Exclosure.data.RAW!Q335 &amp; ""</f>
        <v>335.51790774</v>
      </c>
      <c r="R335" s="52" t="str">
        <f>Exclosure.data.RAW!R335 &amp; ""</f>
        <v>3259.311707793</v>
      </c>
      <c r="S335" s="68" t="str">
        <f>Exclosure.data.RAW!S335</f>
        <v>Cyn.dac</v>
      </c>
      <c r="T335" s="180" t="str">
        <f>Exclosure.data.RAW!T335 &amp; ""</f>
        <v>0.5</v>
      </c>
      <c r="U335" s="180" t="str">
        <f>Exclosure.data.RAW!U335 &amp; ""</f>
        <v>1.75</v>
      </c>
      <c r="V335" s="180" t="str">
        <f>Exclosure.data.RAW!V335 &amp; ""</f>
        <v>10</v>
      </c>
      <c r="W335" s="180" t="str">
        <f>Exclosure.data.RAW!W335 &amp; ""</f>
        <v>30</v>
      </c>
      <c r="X335" s="178" t="str">
        <f>Exclosure.data.RAW!Z335 &amp; ""</f>
        <v>2</v>
      </c>
      <c r="Y335" s="178" t="str">
        <f>Exclosure.data.RAW!AA335 &amp; ""</f>
        <v>32</v>
      </c>
      <c r="Z335" s="178" t="str">
        <f>Exclosure.data.RAW!AB335 &amp; ""</f>
        <v>20</v>
      </c>
      <c r="AA335" s="178" t="str">
        <f>Exclosure.data.RAW!AC335 &amp; ""</f>
        <v>66</v>
      </c>
      <c r="AB335" s="181" t="str">
        <f>Exclosure.data.RAW!AH335 &amp; ""</f>
        <v>31.15</v>
      </c>
      <c r="AC335" s="181" t="str">
        <f>Exclosure.data.RAW!AK335 &amp; ""</f>
        <v>30.9</v>
      </c>
      <c r="AD335" s="181">
        <f>Exclosure.data.RAW!BH335</f>
        <v>62.05</v>
      </c>
      <c r="AE335" s="181" t="str">
        <f>Exclosure.data.RAW!AN335 &amp; ""</f>
        <v/>
      </c>
      <c r="AF335" s="181" t="str">
        <f>Exclosure.data.RAW!AO335 &amp; ""</f>
        <v/>
      </c>
      <c r="AG335" s="181" t="str">
        <f>Exclosure.data.RAW!AP335 &amp; ""</f>
        <v/>
      </c>
      <c r="AH335" s="181" t="str">
        <f>Exclosure.data.RAW!AQ335 &amp; ""</f>
        <v/>
      </c>
      <c r="AI335" s="181" t="str">
        <f>Exclosure.data.RAW!AR335 &amp; ""</f>
        <v/>
      </c>
      <c r="AJ335" s="181" t="str">
        <f>Exclosure.data.RAW!AS335 &amp; ""</f>
        <v/>
      </c>
      <c r="AK335" s="181" t="str">
        <f>Exclosure.data.RAW!AT335 &amp; ""</f>
        <v/>
      </c>
      <c r="AL335" s="181" t="str">
        <f>Exclosure.data.RAW!AU335 &amp; ""</f>
        <v/>
      </c>
      <c r="AM335" s="181" t="str">
        <f>Exclosure.data.RAW!AV335 &amp; ""</f>
        <v/>
      </c>
      <c r="AN335" s="181" t="str">
        <f>Exclosure.data.RAW!AW335 &amp; ""</f>
        <v/>
      </c>
      <c r="AO335" s="181" t="str">
        <f>Exclosure.data.RAW!AX335 &amp; ""</f>
        <v/>
      </c>
      <c r="AP335" s="181" t="str">
        <f>Exclosure.data.RAW!AY335 &amp; ""</f>
        <v/>
      </c>
      <c r="AQ335" s="181" t="str">
        <f>Exclosure.data.RAW!AZ335 &amp; ""</f>
        <v/>
      </c>
      <c r="AR335" s="181" t="str">
        <f>Exclosure.data.RAW!BA335 &amp; ""</f>
        <v/>
      </c>
      <c r="AS335" s="181" t="str">
        <f>Exclosure.data.RAW!BB335 &amp; ""</f>
        <v/>
      </c>
      <c r="AT335" s="181" t="str">
        <f>Exclosure.data.RAW!BC335 &amp; ""</f>
        <v/>
      </c>
      <c r="AU335" s="54" t="str">
        <f>Exclosure.data.RAW!BD335</f>
        <v/>
      </c>
      <c r="AV335" s="54" t="str">
        <f>Exclosure.data.RAW!BE335</f>
        <v/>
      </c>
      <c r="AW335" s="54" t="str">
        <f>Exclosure.data.RAW!BF335</f>
        <v/>
      </c>
      <c r="AX335" s="54" t="str">
        <f>Exclosure.data.RAW!BG335</f>
        <v/>
      </c>
    </row>
    <row r="336" spans="1:50" x14ac:dyDescent="0.25">
      <c r="A336" s="12" t="str">
        <f>Exclosure.data.RAW!A336</f>
        <v>DRY_W_4_EX2_H7</v>
      </c>
      <c r="B336" s="4" t="str">
        <f>Exclosure.data.RAW!B336</f>
        <v>DRY_W_4_H7</v>
      </c>
      <c r="C336" s="4" t="str">
        <f>Exclosure.data.RAW!C336</f>
        <v>DRY_W</v>
      </c>
      <c r="D336" s="4" t="str">
        <f>Exclosure.data.RAW!D336</f>
        <v>DRY_W_4</v>
      </c>
      <c r="E336" s="4" t="str">
        <f>Exclosure.data.RAW!E336</f>
        <v>Maswa</v>
      </c>
      <c r="F336" s="12" t="str">
        <f>Exclosure.data.RAW!F336</f>
        <v>DRY</v>
      </c>
      <c r="G336" s="12" t="str">
        <f>Exclosure.data.RAW!G336</f>
        <v>W</v>
      </c>
      <c r="H336" s="22">
        <f>Exclosure.data.RAW!H336</f>
        <v>4</v>
      </c>
      <c r="I336" s="12" t="str">
        <f>Exclosure.data.RAW!I336</f>
        <v>EX2</v>
      </c>
      <c r="J336" s="39" t="str">
        <f>Exclosure.data.RAW!J336</f>
        <v>H7</v>
      </c>
      <c r="K336" s="21">
        <f>Exclosure.data.RAW!K336</f>
        <v>1000</v>
      </c>
      <c r="L336" s="75">
        <f>Exclosure.data.RAW!L336</f>
        <v>-3.296013018</v>
      </c>
      <c r="M336" s="75">
        <f>Exclosure.data.RAW!M336</f>
        <v>34.854326974999999</v>
      </c>
      <c r="N336" s="19">
        <f>Exclosure.data.RAW!N336</f>
        <v>43166</v>
      </c>
      <c r="O336" s="19">
        <f>Exclosure.data.RAW!O336</f>
        <v>43245</v>
      </c>
      <c r="P336" s="22" t="str">
        <f>Exclosure.data.RAW!P336 &amp; ""</f>
        <v>79</v>
      </c>
      <c r="Q336" s="52" t="str">
        <f>Exclosure.data.RAW!Q336 &amp; ""</f>
        <v>335.51790774</v>
      </c>
      <c r="R336" s="52" t="str">
        <f>Exclosure.data.RAW!R336 &amp; ""</f>
        <v>3594.829615533</v>
      </c>
      <c r="S336" s="68" t="str">
        <f>Exclosure.data.RAW!S336</f>
        <v>Cyn.dac</v>
      </c>
      <c r="T336" s="180" t="str">
        <f>Exclosure.data.RAW!T336 &amp; ""</f>
        <v>1.5</v>
      </c>
      <c r="U336" s="180" t="str">
        <f>Exclosure.data.RAW!U336 &amp; ""</f>
        <v>2</v>
      </c>
      <c r="V336" s="180" t="str">
        <f>Exclosure.data.RAW!V336 &amp; ""</f>
        <v>5</v>
      </c>
      <c r="W336" s="180" t="str">
        <f>Exclosure.data.RAW!W336 &amp; ""</f>
        <v>35</v>
      </c>
      <c r="X336" s="178" t="str">
        <f>Exclosure.data.RAW!Z336 &amp; ""</f>
        <v>3</v>
      </c>
      <c r="Y336" s="178" t="str">
        <f>Exclosure.data.RAW!AA336 &amp; ""</f>
        <v>55.2</v>
      </c>
      <c r="Z336" s="178" t="str">
        <f>Exclosure.data.RAW!AB336 &amp; ""</f>
        <v>15</v>
      </c>
      <c r="AA336" s="178" t="str">
        <f>Exclosure.data.RAW!AC336 &amp; ""</f>
        <v>67</v>
      </c>
      <c r="AB336" s="181" t="str">
        <f>Exclosure.data.RAW!AH336 &amp; ""</f>
        <v>16.49</v>
      </c>
      <c r="AC336" s="181" t="str">
        <f>Exclosure.data.RAW!AK336 &amp; ""</f>
        <v>60.15</v>
      </c>
      <c r="AD336" s="181">
        <f>Exclosure.data.RAW!BH336</f>
        <v>76.64</v>
      </c>
      <c r="AE336" s="181" t="str">
        <f>Exclosure.data.RAW!AN336 &amp; ""</f>
        <v/>
      </c>
      <c r="AF336" s="181" t="str">
        <f>Exclosure.data.RAW!AO336 &amp; ""</f>
        <v/>
      </c>
      <c r="AG336" s="181" t="str">
        <f>Exclosure.data.RAW!AP336 &amp; ""</f>
        <v/>
      </c>
      <c r="AH336" s="181" t="str">
        <f>Exclosure.data.RAW!AQ336 &amp; ""</f>
        <v/>
      </c>
      <c r="AI336" s="181" t="str">
        <f>Exclosure.data.RAW!AR336 &amp; ""</f>
        <v/>
      </c>
      <c r="AJ336" s="181" t="str">
        <f>Exclosure.data.RAW!AS336 &amp; ""</f>
        <v/>
      </c>
      <c r="AK336" s="181" t="str">
        <f>Exclosure.data.RAW!AT336 &amp; ""</f>
        <v/>
      </c>
      <c r="AL336" s="181" t="str">
        <f>Exclosure.data.RAW!AU336 &amp; ""</f>
        <v/>
      </c>
      <c r="AM336" s="181" t="str">
        <f>Exclosure.data.RAW!AV336 &amp; ""</f>
        <v/>
      </c>
      <c r="AN336" s="181" t="str">
        <f>Exclosure.data.RAW!AW336 &amp; ""</f>
        <v/>
      </c>
      <c r="AO336" s="181" t="str">
        <f>Exclosure.data.RAW!AX336 &amp; ""</f>
        <v/>
      </c>
      <c r="AP336" s="181" t="str">
        <f>Exclosure.data.RAW!AY336 &amp; ""</f>
        <v/>
      </c>
      <c r="AQ336" s="181" t="str">
        <f>Exclosure.data.RAW!AZ336 &amp; ""</f>
        <v/>
      </c>
      <c r="AR336" s="181" t="str">
        <f>Exclosure.data.RAW!BA336 &amp; ""</f>
        <v/>
      </c>
      <c r="AS336" s="181" t="str">
        <f>Exclosure.data.RAW!BB336 &amp; ""</f>
        <v/>
      </c>
      <c r="AT336" s="181" t="str">
        <f>Exclosure.data.RAW!BC336 &amp; ""</f>
        <v/>
      </c>
      <c r="AU336" s="54" t="str">
        <f>Exclosure.data.RAW!BD336</f>
        <v/>
      </c>
      <c r="AV336" s="54" t="str">
        <f>Exclosure.data.RAW!BE336</f>
        <v/>
      </c>
      <c r="AW336" s="54" t="str">
        <f>Exclosure.data.RAW!BF336</f>
        <v/>
      </c>
      <c r="AX336" s="54" t="str">
        <f>Exclosure.data.RAW!BG336</f>
        <v/>
      </c>
    </row>
    <row r="337" spans="1:50" x14ac:dyDescent="0.25">
      <c r="A337" s="12" t="str">
        <f>Exclosure.data.RAW!A337</f>
        <v>DRY_W_4_OP_H7</v>
      </c>
      <c r="B337" s="4" t="str">
        <f>Exclosure.data.RAW!B337</f>
        <v>DRY_W_4_H7</v>
      </c>
      <c r="C337" s="4" t="str">
        <f>Exclosure.data.RAW!C337</f>
        <v>DRY_W</v>
      </c>
      <c r="D337" s="4" t="str">
        <f>Exclosure.data.RAW!D337</f>
        <v>DRY_W_4</v>
      </c>
      <c r="E337" s="4" t="str">
        <f>Exclosure.data.RAW!E337</f>
        <v>Maswa</v>
      </c>
      <c r="F337" s="12" t="str">
        <f>Exclosure.data.RAW!F337</f>
        <v>DRY</v>
      </c>
      <c r="G337" s="12" t="str">
        <f>Exclosure.data.RAW!G337</f>
        <v>W</v>
      </c>
      <c r="H337" s="22">
        <f>Exclosure.data.RAW!H337</f>
        <v>4</v>
      </c>
      <c r="I337" s="12" t="str">
        <f>Exclosure.data.RAW!I337</f>
        <v>OP</v>
      </c>
      <c r="J337" s="39" t="str">
        <f>Exclosure.data.RAW!J337</f>
        <v>H7</v>
      </c>
      <c r="K337" s="21">
        <f>Exclosure.data.RAW!K337</f>
        <v>1000</v>
      </c>
      <c r="L337" s="75">
        <f>Exclosure.data.RAW!L337</f>
        <v>-3.296013018</v>
      </c>
      <c r="M337" s="75">
        <f>Exclosure.data.RAW!M337</f>
        <v>34.854326974999999</v>
      </c>
      <c r="N337" s="19">
        <f>Exclosure.data.RAW!N337</f>
        <v>43166</v>
      </c>
      <c r="O337" s="19">
        <f>Exclosure.data.RAW!O337</f>
        <v>43245</v>
      </c>
      <c r="P337" s="22" t="str">
        <f>Exclosure.data.RAW!P337 &amp; ""</f>
        <v>79</v>
      </c>
      <c r="Q337" s="52" t="str">
        <f>Exclosure.data.RAW!Q337 &amp; ""</f>
        <v>335.51790774</v>
      </c>
      <c r="R337" s="52" t="str">
        <f>Exclosure.data.RAW!R337 &amp; ""</f>
        <v>3930.347523273</v>
      </c>
      <c r="S337" s="68" t="str">
        <f>Exclosure.data.RAW!S337</f>
        <v>Cyn.dac</v>
      </c>
      <c r="T337" s="180" t="str">
        <f>Exclosure.data.RAW!T337 &amp; ""</f>
        <v>1.5</v>
      </c>
      <c r="U337" s="180" t="str">
        <f>Exclosure.data.RAW!U337 &amp; ""</f>
        <v>2.38</v>
      </c>
      <c r="V337" s="180" t="str">
        <f>Exclosure.data.RAW!V337 &amp; ""</f>
        <v>10</v>
      </c>
      <c r="W337" s="180" t="str">
        <f>Exclosure.data.RAW!W337 &amp; ""</f>
        <v>45</v>
      </c>
      <c r="X337" s="178" t="str">
        <f>Exclosure.data.RAW!Z337 &amp; ""</f>
        <v>2</v>
      </c>
      <c r="Y337" s="178" t="str">
        <f>Exclosure.data.RAW!AA337 &amp; ""</f>
        <v>22</v>
      </c>
      <c r="Z337" s="178" t="str">
        <f>Exclosure.data.RAW!AB337 &amp; ""</f>
        <v>10</v>
      </c>
      <c r="AA337" s="178" t="str">
        <f>Exclosure.data.RAW!AC337 &amp; ""</f>
        <v>41</v>
      </c>
      <c r="AB337" s="181" t="str">
        <f>Exclosure.data.RAW!AH337 &amp; ""</f>
        <v>13.55</v>
      </c>
      <c r="AC337" s="181" t="str">
        <f>Exclosure.data.RAW!AK337 &amp; ""</f>
        <v>34.28</v>
      </c>
      <c r="AD337" s="181">
        <f>Exclosure.data.RAW!BH337</f>
        <v>47.83</v>
      </c>
      <c r="AE337" s="181" t="str">
        <f>Exclosure.data.RAW!AN337 &amp; ""</f>
        <v/>
      </c>
      <c r="AF337" s="181" t="str">
        <f>Exclosure.data.RAW!AO337 &amp; ""</f>
        <v/>
      </c>
      <c r="AG337" s="181" t="str">
        <f>Exclosure.data.RAW!AP337 &amp; ""</f>
        <v/>
      </c>
      <c r="AH337" s="181" t="str">
        <f>Exclosure.data.RAW!AQ337 &amp; ""</f>
        <v/>
      </c>
      <c r="AI337" s="181" t="str">
        <f>Exclosure.data.RAW!AR337 &amp; ""</f>
        <v/>
      </c>
      <c r="AJ337" s="181" t="str">
        <f>Exclosure.data.RAW!AS337 &amp; ""</f>
        <v/>
      </c>
      <c r="AK337" s="181" t="str">
        <f>Exclosure.data.RAW!AT337 &amp; ""</f>
        <v/>
      </c>
      <c r="AL337" s="181" t="str">
        <f>Exclosure.data.RAW!AU337 &amp; ""</f>
        <v/>
      </c>
      <c r="AM337" s="181" t="str">
        <f>Exclosure.data.RAW!AV337 &amp; ""</f>
        <v/>
      </c>
      <c r="AN337" s="181" t="str">
        <f>Exclosure.data.RAW!AW337 &amp; ""</f>
        <v/>
      </c>
      <c r="AO337" s="181" t="str">
        <f>Exclosure.data.RAW!AX337 &amp; ""</f>
        <v/>
      </c>
      <c r="AP337" s="181" t="str">
        <f>Exclosure.data.RAW!AY337 &amp; ""</f>
        <v/>
      </c>
      <c r="AQ337" s="181" t="str">
        <f>Exclosure.data.RAW!AZ337 &amp; ""</f>
        <v/>
      </c>
      <c r="AR337" s="181" t="str">
        <f>Exclosure.data.RAW!BA337 &amp; ""</f>
        <v/>
      </c>
      <c r="AS337" s="181" t="str">
        <f>Exclosure.data.RAW!BB337 &amp; ""</f>
        <v/>
      </c>
      <c r="AT337" s="181" t="str">
        <f>Exclosure.data.RAW!BC337 &amp; ""</f>
        <v/>
      </c>
      <c r="AU337" s="54" t="str">
        <f>Exclosure.data.RAW!BD337</f>
        <v/>
      </c>
      <c r="AV337" s="54" t="str">
        <f>Exclosure.data.RAW!BE337</f>
        <v/>
      </c>
      <c r="AW337" s="54" t="str">
        <f>Exclosure.data.RAW!BF337</f>
        <v/>
      </c>
      <c r="AX337" s="54" t="str">
        <f>Exclosure.data.RAW!BG337</f>
        <v/>
      </c>
    </row>
    <row r="338" spans="1:50" x14ac:dyDescent="0.25">
      <c r="A338" s="12" t="str">
        <f>Exclosure.data.RAW!A338</f>
        <v>DRY_P_1_EX_H7</v>
      </c>
      <c r="B338" s="4" t="str">
        <f>Exclosure.data.RAW!B338</f>
        <v>DRY_P_1_H7</v>
      </c>
      <c r="C338" s="4" t="str">
        <f>Exclosure.data.RAW!C338</f>
        <v>DRY_P</v>
      </c>
      <c r="D338" s="4" t="str">
        <f>Exclosure.data.RAW!D338</f>
        <v>DRY_P_1</v>
      </c>
      <c r="E338" s="4" t="str">
        <f>Exclosure.data.RAW!E338</f>
        <v>Makao</v>
      </c>
      <c r="F338" s="12" t="str">
        <f>Exclosure.data.RAW!F338</f>
        <v>DRY</v>
      </c>
      <c r="G338" s="12" t="str">
        <f>Exclosure.data.RAW!G338</f>
        <v>P</v>
      </c>
      <c r="H338" s="22">
        <f>Exclosure.data.RAW!H338</f>
        <v>1</v>
      </c>
      <c r="I338" s="12" t="str">
        <f>Exclosure.data.RAW!I338</f>
        <v>EX</v>
      </c>
      <c r="J338" s="39" t="str">
        <f>Exclosure.data.RAW!J338</f>
        <v>H7</v>
      </c>
      <c r="K338" s="21">
        <f>Exclosure.data.RAW!K338</f>
        <v>1009</v>
      </c>
      <c r="L338" s="75">
        <f>Exclosure.data.RAW!L338</f>
        <v>-3.3032119830000002</v>
      </c>
      <c r="M338" s="75">
        <f>Exclosure.data.RAW!M338</f>
        <v>34.847736032999997</v>
      </c>
      <c r="N338" s="19">
        <f>Exclosure.data.RAW!N338</f>
        <v>43167</v>
      </c>
      <c r="O338" s="19">
        <f>Exclosure.data.RAW!O338</f>
        <v>43244</v>
      </c>
      <c r="P338" s="22" t="str">
        <f>Exclosure.data.RAW!P338 &amp; ""</f>
        <v>77</v>
      </c>
      <c r="Q338" s="52" t="str">
        <f>Exclosure.data.RAW!Q338 &amp; ""</f>
        <v>281.931896473</v>
      </c>
      <c r="R338" s="52" t="str">
        <f>Exclosure.data.RAW!R338 &amp; ""</f>
        <v>2002.281110183</v>
      </c>
      <c r="S338" s="68" t="str">
        <f>Exclosure.data.RAW!S338</f>
        <v>Chl.pyc</v>
      </c>
      <c r="T338" s="180" t="str">
        <f>Exclosure.data.RAW!T338 &amp; ""</f>
        <v>4</v>
      </c>
      <c r="U338" s="180" t="str">
        <f>Exclosure.data.RAW!U338 &amp; ""</f>
        <v>9.25</v>
      </c>
      <c r="V338" s="180" t="str">
        <f>Exclosure.data.RAW!V338 &amp; ""</f>
        <v>10</v>
      </c>
      <c r="W338" s="180" t="str">
        <f>Exclosure.data.RAW!W338 &amp; ""</f>
        <v>60</v>
      </c>
      <c r="X338" s="178" t="str">
        <f>Exclosure.data.RAW!Z338 &amp; ""</f>
        <v>2</v>
      </c>
      <c r="Y338" s="178" t="str">
        <f>Exclosure.data.RAW!AA338 &amp; ""</f>
        <v>54.2</v>
      </c>
      <c r="Z338" s="178" t="str">
        <f>Exclosure.data.RAW!AB338 &amp; ""</f>
        <v>70</v>
      </c>
      <c r="AA338" s="178" t="str">
        <f>Exclosure.data.RAW!AC338 &amp; ""</f>
        <v>90</v>
      </c>
      <c r="AB338" s="181" t="str">
        <f>Exclosure.data.RAW!AH338 &amp; ""</f>
        <v>41.13</v>
      </c>
      <c r="AC338" s="181" t="str">
        <f>Exclosure.data.RAW!AK338 &amp; ""</f>
        <v>49.11</v>
      </c>
      <c r="AD338" s="181">
        <f>Exclosure.data.RAW!BH338</f>
        <v>90.240000000000009</v>
      </c>
      <c r="AE338" s="181" t="str">
        <f>Exclosure.data.RAW!AN338 &amp; ""</f>
        <v/>
      </c>
      <c r="AF338" s="181" t="str">
        <f>Exclosure.data.RAW!AO338 &amp; ""</f>
        <v/>
      </c>
      <c r="AG338" s="181" t="str">
        <f>Exclosure.data.RAW!AP338 &amp; ""</f>
        <v/>
      </c>
      <c r="AH338" s="181" t="str">
        <f>Exclosure.data.RAW!AQ338 &amp; ""</f>
        <v/>
      </c>
      <c r="AI338" s="181" t="str">
        <f>Exclosure.data.RAW!AR338 &amp; ""</f>
        <v/>
      </c>
      <c r="AJ338" s="181" t="str">
        <f>Exclosure.data.RAW!AS338 &amp; ""</f>
        <v/>
      </c>
      <c r="AK338" s="181" t="str">
        <f>Exclosure.data.RAW!AT338 &amp; ""</f>
        <v/>
      </c>
      <c r="AL338" s="181" t="str">
        <f>Exclosure.data.RAW!AU338 &amp; ""</f>
        <v/>
      </c>
      <c r="AM338" s="181" t="str">
        <f>Exclosure.data.RAW!AV338 &amp; ""</f>
        <v/>
      </c>
      <c r="AN338" s="181" t="str">
        <f>Exclosure.data.RAW!AW338 &amp; ""</f>
        <v/>
      </c>
      <c r="AO338" s="181" t="str">
        <f>Exclosure.data.RAW!AX338 &amp; ""</f>
        <v/>
      </c>
      <c r="AP338" s="181" t="str">
        <f>Exclosure.data.RAW!AY338 &amp; ""</f>
        <v/>
      </c>
      <c r="AQ338" s="181" t="str">
        <f>Exclosure.data.RAW!AZ338 &amp; ""</f>
        <v/>
      </c>
      <c r="AR338" s="181" t="str">
        <f>Exclosure.data.RAW!BA338 &amp; ""</f>
        <v/>
      </c>
      <c r="AS338" s="181" t="str">
        <f>Exclosure.data.RAW!BB338 &amp; ""</f>
        <v/>
      </c>
      <c r="AT338" s="181" t="str">
        <f>Exclosure.data.RAW!BC338 &amp; ""</f>
        <v/>
      </c>
      <c r="AU338" s="54" t="str">
        <f>Exclosure.data.RAW!BD338</f>
        <v/>
      </c>
      <c r="AV338" s="54" t="str">
        <f>Exclosure.data.RAW!BE338</f>
        <v/>
      </c>
      <c r="AW338" s="54" t="str">
        <f>Exclosure.data.RAW!BF338</f>
        <v/>
      </c>
      <c r="AX338" s="54" t="str">
        <f>Exclosure.data.RAW!BG338</f>
        <v/>
      </c>
    </row>
    <row r="339" spans="1:50" x14ac:dyDescent="0.25">
      <c r="A339" s="12" t="str">
        <f>Exclosure.data.RAW!A339</f>
        <v>DRY_P_1_OP_H7</v>
      </c>
      <c r="B339" s="4" t="str">
        <f>Exclosure.data.RAW!B339</f>
        <v>DRY_P_1_H7</v>
      </c>
      <c r="C339" s="4" t="str">
        <f>Exclosure.data.RAW!C339</f>
        <v>DRY_P</v>
      </c>
      <c r="D339" s="4" t="str">
        <f>Exclosure.data.RAW!D339</f>
        <v>DRY_P_1</v>
      </c>
      <c r="E339" s="4" t="str">
        <f>Exclosure.data.RAW!E339</f>
        <v>Makao</v>
      </c>
      <c r="F339" s="12" t="str">
        <f>Exclosure.data.RAW!F339</f>
        <v>DRY</v>
      </c>
      <c r="G339" s="12" t="str">
        <f>Exclosure.data.RAW!G339</f>
        <v>P</v>
      </c>
      <c r="H339" s="22">
        <f>Exclosure.data.RAW!H339</f>
        <v>1</v>
      </c>
      <c r="I339" s="12" t="str">
        <f>Exclosure.data.RAW!I339</f>
        <v>OP</v>
      </c>
      <c r="J339" s="39" t="str">
        <f>Exclosure.data.RAW!J339</f>
        <v>H7</v>
      </c>
      <c r="K339" s="21">
        <f>Exclosure.data.RAW!K339</f>
        <v>1009</v>
      </c>
      <c r="L339" s="75">
        <f>Exclosure.data.RAW!L339</f>
        <v>-3.3032119830000002</v>
      </c>
      <c r="M339" s="75">
        <f>Exclosure.data.RAW!M339</f>
        <v>34.847736032999997</v>
      </c>
      <c r="N339" s="19">
        <f>Exclosure.data.RAW!N339</f>
        <v>43167</v>
      </c>
      <c r="O339" s="19">
        <f>Exclosure.data.RAW!O339</f>
        <v>43244</v>
      </c>
      <c r="P339" s="22" t="str">
        <f>Exclosure.data.RAW!P339 &amp; ""</f>
        <v>77</v>
      </c>
      <c r="Q339" s="52" t="str">
        <f>Exclosure.data.RAW!Q339 &amp; ""</f>
        <v>281.931896473</v>
      </c>
      <c r="R339" s="52" t="str">
        <f>Exclosure.data.RAW!R339 &amp; ""</f>
        <v>2284.213006656</v>
      </c>
      <c r="S339" s="68" t="str">
        <f>Exclosure.data.RAW!S339</f>
        <v>Chl.pyc</v>
      </c>
      <c r="T339" s="180" t="str">
        <f>Exclosure.data.RAW!T339 &amp; ""</f>
        <v>2.5</v>
      </c>
      <c r="U339" s="180" t="str">
        <f>Exclosure.data.RAW!U339 &amp; ""</f>
        <v>5.75</v>
      </c>
      <c r="V339" s="180" t="str">
        <f>Exclosure.data.RAW!V339 &amp; ""</f>
        <v>25</v>
      </c>
      <c r="W339" s="180" t="str">
        <f>Exclosure.data.RAW!W339 &amp; ""</f>
        <v>70</v>
      </c>
      <c r="X339" s="178" t="str">
        <f>Exclosure.data.RAW!Z339 &amp; ""</f>
        <v>3</v>
      </c>
      <c r="Y339" s="178" t="str">
        <f>Exclosure.data.RAW!AA339 &amp; ""</f>
        <v>17.2</v>
      </c>
      <c r="Z339" s="178" t="str">
        <f>Exclosure.data.RAW!AB339 &amp; ""</f>
        <v>30</v>
      </c>
      <c r="AA339" s="178" t="str">
        <f>Exclosure.data.RAW!AC339 &amp; ""</f>
        <v>50</v>
      </c>
      <c r="AB339" s="181" t="str">
        <f>Exclosure.data.RAW!AH339 &amp; ""</f>
        <v>14.79</v>
      </c>
      <c r="AC339" s="181" t="str">
        <f>Exclosure.data.RAW!AK339 &amp; ""</f>
        <v>21.21</v>
      </c>
      <c r="AD339" s="181">
        <f>Exclosure.data.RAW!BH339</f>
        <v>36</v>
      </c>
      <c r="AE339" s="181" t="str">
        <f>Exclosure.data.RAW!AN339 &amp; ""</f>
        <v/>
      </c>
      <c r="AF339" s="181" t="str">
        <f>Exclosure.data.RAW!AO339 &amp; ""</f>
        <v/>
      </c>
      <c r="AG339" s="181" t="str">
        <f>Exclosure.data.RAW!AP339 &amp; ""</f>
        <v/>
      </c>
      <c r="AH339" s="181" t="str">
        <f>Exclosure.data.RAW!AQ339 &amp; ""</f>
        <v/>
      </c>
      <c r="AI339" s="181" t="str">
        <f>Exclosure.data.RAW!AR339 &amp; ""</f>
        <v/>
      </c>
      <c r="AJ339" s="181" t="str">
        <f>Exclosure.data.RAW!AS339 &amp; ""</f>
        <v/>
      </c>
      <c r="AK339" s="181" t="str">
        <f>Exclosure.data.RAW!AT339 &amp; ""</f>
        <v/>
      </c>
      <c r="AL339" s="181" t="str">
        <f>Exclosure.data.RAW!AU339 &amp; ""</f>
        <v/>
      </c>
      <c r="AM339" s="181" t="str">
        <f>Exclosure.data.RAW!AV339 &amp; ""</f>
        <v/>
      </c>
      <c r="AN339" s="181" t="str">
        <f>Exclosure.data.RAW!AW339 &amp; ""</f>
        <v/>
      </c>
      <c r="AO339" s="181" t="str">
        <f>Exclosure.data.RAW!AX339 &amp; ""</f>
        <v/>
      </c>
      <c r="AP339" s="181" t="str">
        <f>Exclosure.data.RAW!AY339 &amp; ""</f>
        <v/>
      </c>
      <c r="AQ339" s="181" t="str">
        <f>Exclosure.data.RAW!AZ339 &amp; ""</f>
        <v/>
      </c>
      <c r="AR339" s="181" t="str">
        <f>Exclosure.data.RAW!BA339 &amp; ""</f>
        <v/>
      </c>
      <c r="AS339" s="181" t="str">
        <f>Exclosure.data.RAW!BB339 &amp; ""</f>
        <v/>
      </c>
      <c r="AT339" s="181" t="str">
        <f>Exclosure.data.RAW!BC339 &amp; ""</f>
        <v/>
      </c>
      <c r="AU339" s="54" t="str">
        <f>Exclosure.data.RAW!BD339</f>
        <v/>
      </c>
      <c r="AV339" s="54" t="str">
        <f>Exclosure.data.RAW!BE339</f>
        <v/>
      </c>
      <c r="AW339" s="54" t="str">
        <f>Exclosure.data.RAW!BF339</f>
        <v/>
      </c>
      <c r="AX339" s="54" t="str">
        <f>Exclosure.data.RAW!BG339</f>
        <v/>
      </c>
    </row>
    <row r="340" spans="1:50" x14ac:dyDescent="0.25">
      <c r="A340" s="12" t="str">
        <f>Exclosure.data.RAW!A340</f>
        <v>DRY_P_2_EX_H7</v>
      </c>
      <c r="B340" s="4" t="str">
        <f>Exclosure.data.RAW!B340</f>
        <v>DRY_P_2_H7</v>
      </c>
      <c r="C340" s="4" t="str">
        <f>Exclosure.data.RAW!C340</f>
        <v>DRY_P</v>
      </c>
      <c r="D340" s="4" t="str">
        <f>Exclosure.data.RAW!D340</f>
        <v>DRY_P_2</v>
      </c>
      <c r="E340" s="4" t="str">
        <f>Exclosure.data.RAW!E340</f>
        <v>Makao</v>
      </c>
      <c r="F340" s="12" t="str">
        <f>Exclosure.data.RAW!F340</f>
        <v>DRY</v>
      </c>
      <c r="G340" s="12" t="str">
        <f>Exclosure.data.RAW!G340</f>
        <v>P</v>
      </c>
      <c r="H340" s="22">
        <f>Exclosure.data.RAW!H340</f>
        <v>2</v>
      </c>
      <c r="I340" s="12" t="str">
        <f>Exclosure.data.RAW!I340</f>
        <v>EX</v>
      </c>
      <c r="J340" s="39" t="str">
        <f>Exclosure.data.RAW!J340</f>
        <v>H7</v>
      </c>
      <c r="K340" s="21">
        <f>Exclosure.data.RAW!K340</f>
        <v>1006</v>
      </c>
      <c r="L340" s="75">
        <f>Exclosure.data.RAW!L340</f>
        <v>-3.40842599</v>
      </c>
      <c r="M340" s="75">
        <f>Exclosure.data.RAW!M340</f>
        <v>34.850243982000002</v>
      </c>
      <c r="N340" s="19">
        <f>Exclosure.data.RAW!N340</f>
        <v>43167</v>
      </c>
      <c r="O340" s="19">
        <f>Exclosure.data.RAW!O340</f>
        <v>43244</v>
      </c>
      <c r="P340" s="22" t="str">
        <f>Exclosure.data.RAW!P340 &amp; ""</f>
        <v>77</v>
      </c>
      <c r="Q340" s="52" t="str">
        <f>Exclosure.data.RAW!Q340 &amp; ""</f>
        <v>281.931896473</v>
      </c>
      <c r="R340" s="52" t="str">
        <f>Exclosure.data.RAW!R340 &amp; ""</f>
        <v>2002.281110183</v>
      </c>
      <c r="S340" s="68" t="str">
        <f>Exclosure.data.RAW!S340</f>
        <v>Chl.pyc</v>
      </c>
      <c r="T340" s="180" t="str">
        <f>Exclosure.data.RAW!T340 &amp; ""</f>
        <v>3</v>
      </c>
      <c r="U340" s="180" t="str">
        <f>Exclosure.data.RAW!U340 &amp; ""</f>
        <v>4.63</v>
      </c>
      <c r="V340" s="180" t="str">
        <f>Exclosure.data.RAW!V340 &amp; ""</f>
        <v>25</v>
      </c>
      <c r="W340" s="180" t="str">
        <f>Exclosure.data.RAW!W340 &amp; ""</f>
        <v>50</v>
      </c>
      <c r="X340" s="178" t="str">
        <f>Exclosure.data.RAW!Z340 &amp; ""</f>
        <v>4.5</v>
      </c>
      <c r="Y340" s="178" t="str">
        <f>Exclosure.data.RAW!AA340 &amp; ""</f>
        <v>24.4</v>
      </c>
      <c r="Z340" s="178" t="str">
        <f>Exclosure.data.RAW!AB340 &amp; ""</f>
        <v>60</v>
      </c>
      <c r="AA340" s="178" t="str">
        <f>Exclosure.data.RAW!AC340 &amp; ""</f>
        <v>90</v>
      </c>
      <c r="AB340" s="181" t="str">
        <f>Exclosure.data.RAW!AH340 &amp; ""</f>
        <v>36.33</v>
      </c>
      <c r="AC340" s="181" t="str">
        <f>Exclosure.data.RAW!AK340 &amp; ""</f>
        <v>40.53</v>
      </c>
      <c r="AD340" s="181">
        <f>Exclosure.data.RAW!BH340</f>
        <v>76.86</v>
      </c>
      <c r="AE340" s="181" t="str">
        <f>Exclosure.data.RAW!AN340 &amp; ""</f>
        <v/>
      </c>
      <c r="AF340" s="181" t="str">
        <f>Exclosure.data.RAW!AO340 &amp; ""</f>
        <v/>
      </c>
      <c r="AG340" s="181" t="str">
        <f>Exclosure.data.RAW!AP340 &amp; ""</f>
        <v/>
      </c>
      <c r="AH340" s="181" t="str">
        <f>Exclosure.data.RAW!AQ340 &amp; ""</f>
        <v/>
      </c>
      <c r="AI340" s="181" t="str">
        <f>Exclosure.data.RAW!AR340 &amp; ""</f>
        <v/>
      </c>
      <c r="AJ340" s="181" t="str">
        <f>Exclosure.data.RAW!AS340 &amp; ""</f>
        <v/>
      </c>
      <c r="AK340" s="181" t="str">
        <f>Exclosure.data.RAW!AT340 &amp; ""</f>
        <v/>
      </c>
      <c r="AL340" s="181" t="str">
        <f>Exclosure.data.RAW!AU340 &amp; ""</f>
        <v/>
      </c>
      <c r="AM340" s="181" t="str">
        <f>Exclosure.data.RAW!AV340 &amp; ""</f>
        <v/>
      </c>
      <c r="AN340" s="181" t="str">
        <f>Exclosure.data.RAW!AW340 &amp; ""</f>
        <v/>
      </c>
      <c r="AO340" s="181" t="str">
        <f>Exclosure.data.RAW!AX340 &amp; ""</f>
        <v/>
      </c>
      <c r="AP340" s="181" t="str">
        <f>Exclosure.data.RAW!AY340 &amp; ""</f>
        <v/>
      </c>
      <c r="AQ340" s="181" t="str">
        <f>Exclosure.data.RAW!AZ340 &amp; ""</f>
        <v/>
      </c>
      <c r="AR340" s="181" t="str">
        <f>Exclosure.data.RAW!BA340 &amp; ""</f>
        <v/>
      </c>
      <c r="AS340" s="181" t="str">
        <f>Exclosure.data.RAW!BB340 &amp; ""</f>
        <v/>
      </c>
      <c r="AT340" s="181" t="str">
        <f>Exclosure.data.RAW!BC340 &amp; ""</f>
        <v/>
      </c>
      <c r="AU340" s="54" t="str">
        <f>Exclosure.data.RAW!BD340</f>
        <v/>
      </c>
      <c r="AV340" s="54" t="str">
        <f>Exclosure.data.RAW!BE340</f>
        <v/>
      </c>
      <c r="AW340" s="54" t="str">
        <f>Exclosure.data.RAW!BF340</f>
        <v/>
      </c>
      <c r="AX340" s="54" t="str">
        <f>Exclosure.data.RAW!BG340</f>
        <v/>
      </c>
    </row>
    <row r="341" spans="1:50" x14ac:dyDescent="0.25">
      <c r="A341" s="12" t="str">
        <f>Exclosure.data.RAW!A341</f>
        <v>DRY_P_2_OP_H7</v>
      </c>
      <c r="B341" s="4" t="str">
        <f>Exclosure.data.RAW!B341</f>
        <v>DRY_P_2_H7</v>
      </c>
      <c r="C341" s="4" t="str">
        <f>Exclosure.data.RAW!C341</f>
        <v>DRY_P</v>
      </c>
      <c r="D341" s="12" t="str">
        <f>Exclosure.data.RAW!D341</f>
        <v>DRY_P_2</v>
      </c>
      <c r="E341" s="4" t="str">
        <f>Exclosure.data.RAW!E341</f>
        <v>Makao</v>
      </c>
      <c r="F341" s="12" t="str">
        <f>Exclosure.data.RAW!F341</f>
        <v>DRY</v>
      </c>
      <c r="G341" s="12" t="str">
        <f>Exclosure.data.RAW!G341</f>
        <v>P</v>
      </c>
      <c r="H341" s="22">
        <f>Exclosure.data.RAW!H341</f>
        <v>2</v>
      </c>
      <c r="I341" s="12" t="str">
        <f>Exclosure.data.RAW!I341</f>
        <v>OP</v>
      </c>
      <c r="J341" s="39" t="str">
        <f>Exclosure.data.RAW!J341</f>
        <v>H7</v>
      </c>
      <c r="K341" s="22">
        <f>Exclosure.data.RAW!K341</f>
        <v>1006</v>
      </c>
      <c r="L341" s="75">
        <f>Exclosure.data.RAW!L341</f>
        <v>-3.40842599</v>
      </c>
      <c r="M341" s="75">
        <f>Exclosure.data.RAW!M341</f>
        <v>34.850243982000002</v>
      </c>
      <c r="N341" s="19">
        <f>Exclosure.data.RAW!N341</f>
        <v>43167</v>
      </c>
      <c r="O341" s="19">
        <f>Exclosure.data.RAW!O341</f>
        <v>43244</v>
      </c>
      <c r="P341" s="22" t="str">
        <f>Exclosure.data.RAW!P341 &amp; ""</f>
        <v>77</v>
      </c>
      <c r="Q341" s="52" t="str">
        <f>Exclosure.data.RAW!Q341 &amp; ""</f>
        <v>281.931896473</v>
      </c>
      <c r="R341" s="52" t="str">
        <f>Exclosure.data.RAW!R341 &amp; ""</f>
        <v>2284.213006656</v>
      </c>
      <c r="S341" s="68" t="str">
        <f>Exclosure.data.RAW!S341</f>
        <v>Chl.pyc</v>
      </c>
      <c r="T341" s="180" t="str">
        <f>Exclosure.data.RAW!T341 &amp; ""</f>
        <v>2</v>
      </c>
      <c r="U341" s="180" t="str">
        <f>Exclosure.data.RAW!U341 &amp; ""</f>
        <v>7.25</v>
      </c>
      <c r="V341" s="180" t="str">
        <f>Exclosure.data.RAW!V341 &amp; ""</f>
        <v>10</v>
      </c>
      <c r="W341" s="180" t="str">
        <f>Exclosure.data.RAW!W341 &amp; ""</f>
        <v>38</v>
      </c>
      <c r="X341" s="178" t="str">
        <f>Exclosure.data.RAW!Z341 &amp; ""</f>
        <v>1.5</v>
      </c>
      <c r="Y341" s="178" t="str">
        <f>Exclosure.data.RAW!AA341 &amp; ""</f>
        <v>10.6</v>
      </c>
      <c r="Z341" s="178" t="str">
        <f>Exclosure.data.RAW!AB341 &amp; ""</f>
        <v>40</v>
      </c>
      <c r="AA341" s="178" t="str">
        <f>Exclosure.data.RAW!AC341 &amp; ""</f>
        <v>55</v>
      </c>
      <c r="AB341" s="181" t="str">
        <f>Exclosure.data.RAW!AH341 &amp; ""</f>
        <v>27.06</v>
      </c>
      <c r="AC341" s="181" t="str">
        <f>Exclosure.data.RAW!AK341 &amp; ""</f>
        <v>13.59</v>
      </c>
      <c r="AD341" s="181">
        <f>Exclosure.data.RAW!BH341</f>
        <v>40.65</v>
      </c>
      <c r="AE341" s="181" t="str">
        <f>Exclosure.data.RAW!AN341 &amp; ""</f>
        <v/>
      </c>
      <c r="AF341" s="181" t="str">
        <f>Exclosure.data.RAW!AO341 &amp; ""</f>
        <v/>
      </c>
      <c r="AG341" s="181" t="str">
        <f>Exclosure.data.RAW!AP341 &amp; ""</f>
        <v/>
      </c>
      <c r="AH341" s="181" t="str">
        <f>Exclosure.data.RAW!AQ341 &amp; ""</f>
        <v/>
      </c>
      <c r="AI341" s="181" t="str">
        <f>Exclosure.data.RAW!AR341 &amp; ""</f>
        <v/>
      </c>
      <c r="AJ341" s="181" t="str">
        <f>Exclosure.data.RAW!AS341 &amp; ""</f>
        <v/>
      </c>
      <c r="AK341" s="181" t="str">
        <f>Exclosure.data.RAW!AT341 &amp; ""</f>
        <v/>
      </c>
      <c r="AL341" s="181" t="str">
        <f>Exclosure.data.RAW!AU341 &amp; ""</f>
        <v/>
      </c>
      <c r="AM341" s="181" t="str">
        <f>Exclosure.data.RAW!AV341 &amp; ""</f>
        <v/>
      </c>
      <c r="AN341" s="181" t="str">
        <f>Exclosure.data.RAW!AW341 &amp; ""</f>
        <v/>
      </c>
      <c r="AO341" s="181" t="str">
        <f>Exclosure.data.RAW!AX341 &amp; ""</f>
        <v/>
      </c>
      <c r="AP341" s="181" t="str">
        <f>Exclosure.data.RAW!AY341 &amp; ""</f>
        <v/>
      </c>
      <c r="AQ341" s="181" t="str">
        <f>Exclosure.data.RAW!AZ341 &amp; ""</f>
        <v/>
      </c>
      <c r="AR341" s="181" t="str">
        <f>Exclosure.data.RAW!BA341 &amp; ""</f>
        <v/>
      </c>
      <c r="AS341" s="181" t="str">
        <f>Exclosure.data.RAW!BB341 &amp; ""</f>
        <v/>
      </c>
      <c r="AT341" s="181" t="str">
        <f>Exclosure.data.RAW!BC341 &amp; ""</f>
        <v/>
      </c>
      <c r="AU341" s="54" t="str">
        <f>Exclosure.data.RAW!BD341</f>
        <v/>
      </c>
      <c r="AV341" s="54" t="str">
        <f>Exclosure.data.RAW!BE341</f>
        <v/>
      </c>
      <c r="AW341" s="54" t="str">
        <f>Exclosure.data.RAW!BF341</f>
        <v/>
      </c>
      <c r="AX341" s="54" t="str">
        <f>Exclosure.data.RAW!BG341</f>
        <v/>
      </c>
    </row>
    <row r="342" spans="1:50" x14ac:dyDescent="0.25">
      <c r="A342" s="12" t="str">
        <f>Exclosure.data.RAW!A342</f>
        <v>DRY_P_3_EX_H7</v>
      </c>
      <c r="B342" s="12" t="str">
        <f>Exclosure.data.RAW!B342</f>
        <v>DRY_P_3_H7</v>
      </c>
      <c r="C342" s="12" t="str">
        <f>Exclosure.data.RAW!C342</f>
        <v>DRY_P</v>
      </c>
      <c r="D342" s="12" t="str">
        <f>Exclosure.data.RAW!D342</f>
        <v>DRY_P_3</v>
      </c>
      <c r="E342" s="4" t="str">
        <f>Exclosure.data.RAW!E342</f>
        <v>Makao</v>
      </c>
      <c r="F342" s="12" t="str">
        <f>Exclosure.data.RAW!F342</f>
        <v>DRY</v>
      </c>
      <c r="G342" s="12" t="str">
        <f>Exclosure.data.RAW!G342</f>
        <v>P</v>
      </c>
      <c r="H342" s="22">
        <f>Exclosure.data.RAW!H342</f>
        <v>3</v>
      </c>
      <c r="I342" s="12" t="str">
        <f>Exclosure.data.RAW!I342</f>
        <v>EX</v>
      </c>
      <c r="J342" s="39" t="str">
        <f>Exclosure.data.RAW!J342</f>
        <v>H7</v>
      </c>
      <c r="K342" s="22">
        <f>Exclosure.data.RAW!K342</f>
        <v>1001</v>
      </c>
      <c r="L342" s="75">
        <f>Exclosure.data.RAW!L342</f>
        <v>-3.4063160140000002</v>
      </c>
      <c r="M342" s="75">
        <f>Exclosure.data.RAW!M342</f>
        <v>34.850407009999998</v>
      </c>
      <c r="N342" s="19">
        <f>Exclosure.data.RAW!N342</f>
        <v>43167</v>
      </c>
      <c r="O342" s="19">
        <f>Exclosure.data.RAW!O342</f>
        <v>43244</v>
      </c>
      <c r="P342" s="22" t="str">
        <f>Exclosure.data.RAW!P342 &amp; ""</f>
        <v>77</v>
      </c>
      <c r="Q342" s="52" t="str">
        <f>Exclosure.data.RAW!Q342 &amp; ""</f>
        <v>281.931896473</v>
      </c>
      <c r="R342" s="52" t="str">
        <f>Exclosure.data.RAW!R342 &amp; ""</f>
        <v>2042.299901383</v>
      </c>
      <c r="S342" s="68" t="str">
        <f>Exclosure.data.RAW!S342</f>
        <v>Chl.pyc</v>
      </c>
      <c r="T342" s="180" t="str">
        <f>Exclosure.data.RAW!T342 &amp; ""</f>
        <v>2</v>
      </c>
      <c r="U342" s="180" t="str">
        <f>Exclosure.data.RAW!U342 &amp; ""</f>
        <v>3.5</v>
      </c>
      <c r="V342" s="180" t="str">
        <f>Exclosure.data.RAW!V342 &amp; ""</f>
        <v>20</v>
      </c>
      <c r="W342" s="180" t="str">
        <f>Exclosure.data.RAW!W342 &amp; ""</f>
        <v>55</v>
      </c>
      <c r="X342" s="178" t="str">
        <f>Exclosure.data.RAW!Z342 &amp; ""</f>
        <v>5.5</v>
      </c>
      <c r="Y342" s="178" t="str">
        <f>Exclosure.data.RAW!AA342 &amp; ""</f>
        <v>58.4</v>
      </c>
      <c r="Z342" s="178" t="str">
        <f>Exclosure.data.RAW!AB342 &amp; ""</f>
        <v>60</v>
      </c>
      <c r="AA342" s="178" t="str">
        <f>Exclosure.data.RAW!AC342 &amp; ""</f>
        <v>90</v>
      </c>
      <c r="AB342" s="181" t="str">
        <f>Exclosure.data.RAW!AH342 &amp; ""</f>
        <v>23.33</v>
      </c>
      <c r="AC342" s="181" t="str">
        <f>Exclosure.data.RAW!AK342 &amp; ""</f>
        <v>66.71</v>
      </c>
      <c r="AD342" s="181">
        <f>Exclosure.data.RAW!BH342</f>
        <v>90.039999999999992</v>
      </c>
      <c r="AE342" s="181" t="str">
        <f>Exclosure.data.RAW!AN342 &amp; ""</f>
        <v/>
      </c>
      <c r="AF342" s="181" t="str">
        <f>Exclosure.data.RAW!AO342 &amp; ""</f>
        <v/>
      </c>
      <c r="AG342" s="181" t="str">
        <f>Exclosure.data.RAW!AP342 &amp; ""</f>
        <v/>
      </c>
      <c r="AH342" s="181" t="str">
        <f>Exclosure.data.RAW!AQ342 &amp; ""</f>
        <v/>
      </c>
      <c r="AI342" s="181" t="str">
        <f>Exclosure.data.RAW!AR342 &amp; ""</f>
        <v/>
      </c>
      <c r="AJ342" s="181" t="str">
        <f>Exclosure.data.RAW!AS342 &amp; ""</f>
        <v/>
      </c>
      <c r="AK342" s="181" t="str">
        <f>Exclosure.data.RAW!AT342 &amp; ""</f>
        <v/>
      </c>
      <c r="AL342" s="181" t="str">
        <f>Exclosure.data.RAW!AU342 &amp; ""</f>
        <v/>
      </c>
      <c r="AM342" s="181" t="str">
        <f>Exclosure.data.RAW!AV342 &amp; ""</f>
        <v/>
      </c>
      <c r="AN342" s="181" t="str">
        <f>Exclosure.data.RAW!AW342 &amp; ""</f>
        <v/>
      </c>
      <c r="AO342" s="181" t="str">
        <f>Exclosure.data.RAW!AX342 &amp; ""</f>
        <v/>
      </c>
      <c r="AP342" s="181" t="str">
        <f>Exclosure.data.RAW!AY342 &amp; ""</f>
        <v/>
      </c>
      <c r="AQ342" s="181" t="str">
        <f>Exclosure.data.RAW!AZ342 &amp; ""</f>
        <v/>
      </c>
      <c r="AR342" s="181" t="str">
        <f>Exclosure.data.RAW!BA342 &amp; ""</f>
        <v/>
      </c>
      <c r="AS342" s="181" t="str">
        <f>Exclosure.data.RAW!BB342 &amp; ""</f>
        <v/>
      </c>
      <c r="AT342" s="181" t="str">
        <f>Exclosure.data.RAW!BC342 &amp; ""</f>
        <v/>
      </c>
      <c r="AU342" s="54" t="str">
        <f>Exclosure.data.RAW!BD342</f>
        <v/>
      </c>
      <c r="AV342" s="54" t="str">
        <f>Exclosure.data.RAW!BE342</f>
        <v/>
      </c>
      <c r="AW342" s="54" t="str">
        <f>Exclosure.data.RAW!BF342</f>
        <v/>
      </c>
      <c r="AX342" s="54" t="str">
        <f>Exclosure.data.RAW!BG342</f>
        <v/>
      </c>
    </row>
    <row r="343" spans="1:50" x14ac:dyDescent="0.25">
      <c r="A343" s="12" t="str">
        <f>Exclosure.data.RAW!A343</f>
        <v>DRY_P_3_OP_H7</v>
      </c>
      <c r="B343" s="12" t="str">
        <f>Exclosure.data.RAW!B343</f>
        <v>DRY_P_3_H7</v>
      </c>
      <c r="C343" s="12" t="str">
        <f>Exclosure.data.RAW!C343</f>
        <v>DRY_P</v>
      </c>
      <c r="D343" s="12" t="str">
        <f>Exclosure.data.RAW!D343</f>
        <v>DRY_P_3</v>
      </c>
      <c r="E343" s="4" t="str">
        <f>Exclosure.data.RAW!E343</f>
        <v>Makao</v>
      </c>
      <c r="F343" s="12" t="str">
        <f>Exclosure.data.RAW!F343</f>
        <v>DRY</v>
      </c>
      <c r="G343" s="12" t="str">
        <f>Exclosure.data.RAW!G343</f>
        <v>P</v>
      </c>
      <c r="H343" s="22">
        <f>Exclosure.data.RAW!H343</f>
        <v>3</v>
      </c>
      <c r="I343" s="12" t="str">
        <f>Exclosure.data.RAW!I343</f>
        <v>OP</v>
      </c>
      <c r="J343" s="39" t="str">
        <f>Exclosure.data.RAW!J343</f>
        <v>H7</v>
      </c>
      <c r="K343" s="22">
        <f>Exclosure.data.RAW!K343</f>
        <v>1001</v>
      </c>
      <c r="L343" s="75">
        <f>Exclosure.data.RAW!L343</f>
        <v>-3.4063160140000002</v>
      </c>
      <c r="M343" s="75">
        <f>Exclosure.data.RAW!M343</f>
        <v>34.850407009999998</v>
      </c>
      <c r="N343" s="19">
        <f>Exclosure.data.RAW!N343</f>
        <v>43167</v>
      </c>
      <c r="O343" s="19">
        <f>Exclosure.data.RAW!O343</f>
        <v>43244</v>
      </c>
      <c r="P343" s="22" t="str">
        <f>Exclosure.data.RAW!P343 &amp; ""</f>
        <v>77</v>
      </c>
      <c r="Q343" s="52" t="str">
        <f>Exclosure.data.RAW!Q343 &amp; ""</f>
        <v>281.931896473</v>
      </c>
      <c r="R343" s="52" t="str">
        <f>Exclosure.data.RAW!R343 &amp; ""</f>
        <v>2324.231797856</v>
      </c>
      <c r="S343" s="68" t="str">
        <f>Exclosure.data.RAW!S343</f>
        <v>Chl.pyc</v>
      </c>
      <c r="T343" s="180" t="str">
        <f>Exclosure.data.RAW!T343 &amp; ""</f>
        <v>1</v>
      </c>
      <c r="U343" s="180" t="str">
        <f>Exclosure.data.RAW!U343 &amp; ""</f>
        <v>3.63</v>
      </c>
      <c r="V343" s="180" t="str">
        <f>Exclosure.data.RAW!V343 &amp; ""</f>
        <v>15</v>
      </c>
      <c r="W343" s="180" t="str">
        <f>Exclosure.data.RAW!W343 &amp; ""</f>
        <v>45</v>
      </c>
      <c r="X343" s="178" t="str">
        <f>Exclosure.data.RAW!Z343 &amp; ""</f>
        <v>9.5</v>
      </c>
      <c r="Y343" s="178" t="str">
        <f>Exclosure.data.RAW!AA343 &amp; ""</f>
        <v>55.6</v>
      </c>
      <c r="Z343" s="178" t="str">
        <f>Exclosure.data.RAW!AB343 &amp; ""</f>
        <v>45</v>
      </c>
      <c r="AA343" s="178" t="str">
        <f>Exclosure.data.RAW!AC343 &amp; ""</f>
        <v>98</v>
      </c>
      <c r="AB343" s="181" t="str">
        <f>Exclosure.data.RAW!AH343 &amp; ""</f>
        <v>21.9</v>
      </c>
      <c r="AC343" s="181" t="str">
        <f>Exclosure.data.RAW!AK343 &amp; ""</f>
        <v>57.18</v>
      </c>
      <c r="AD343" s="181">
        <f>Exclosure.data.RAW!BH343</f>
        <v>79.08</v>
      </c>
      <c r="AE343" s="181" t="str">
        <f>Exclosure.data.RAW!AN343 &amp; ""</f>
        <v/>
      </c>
      <c r="AF343" s="181" t="str">
        <f>Exclosure.data.RAW!AO343 &amp; ""</f>
        <v/>
      </c>
      <c r="AG343" s="181" t="str">
        <f>Exclosure.data.RAW!AP343 &amp; ""</f>
        <v/>
      </c>
      <c r="AH343" s="181" t="str">
        <f>Exclosure.data.RAW!AQ343 &amp; ""</f>
        <v/>
      </c>
      <c r="AI343" s="181" t="str">
        <f>Exclosure.data.RAW!AR343 &amp; ""</f>
        <v/>
      </c>
      <c r="AJ343" s="181" t="str">
        <f>Exclosure.data.RAW!AS343 &amp; ""</f>
        <v/>
      </c>
      <c r="AK343" s="181" t="str">
        <f>Exclosure.data.RAW!AT343 &amp; ""</f>
        <v/>
      </c>
      <c r="AL343" s="181" t="str">
        <f>Exclosure.data.RAW!AU343 &amp; ""</f>
        <v/>
      </c>
      <c r="AM343" s="181" t="str">
        <f>Exclosure.data.RAW!AV343 &amp; ""</f>
        <v/>
      </c>
      <c r="AN343" s="181" t="str">
        <f>Exclosure.data.RAW!AW343 &amp; ""</f>
        <v/>
      </c>
      <c r="AO343" s="181" t="str">
        <f>Exclosure.data.RAW!AX343 &amp; ""</f>
        <v/>
      </c>
      <c r="AP343" s="181" t="str">
        <f>Exclosure.data.RAW!AY343 &amp; ""</f>
        <v/>
      </c>
      <c r="AQ343" s="181" t="str">
        <f>Exclosure.data.RAW!AZ343 &amp; ""</f>
        <v/>
      </c>
      <c r="AR343" s="181" t="str">
        <f>Exclosure.data.RAW!BA343 &amp; ""</f>
        <v/>
      </c>
      <c r="AS343" s="181" t="str">
        <f>Exclosure.data.RAW!BB343 &amp; ""</f>
        <v/>
      </c>
      <c r="AT343" s="181" t="str">
        <f>Exclosure.data.RAW!BC343 &amp; ""</f>
        <v/>
      </c>
      <c r="AU343" s="54" t="str">
        <f>Exclosure.data.RAW!BD343</f>
        <v/>
      </c>
      <c r="AV343" s="54" t="str">
        <f>Exclosure.data.RAW!BE343</f>
        <v/>
      </c>
      <c r="AW343" s="54" t="str">
        <f>Exclosure.data.RAW!BF343</f>
        <v/>
      </c>
      <c r="AX343" s="54" t="str">
        <f>Exclosure.data.RAW!BG343</f>
        <v/>
      </c>
    </row>
    <row r="344" spans="1:50" x14ac:dyDescent="0.25">
      <c r="A344" s="12" t="str">
        <f>Exclosure.data.RAW!A344</f>
        <v>DRY_P_4_EX_H7</v>
      </c>
      <c r="B344" s="4" t="str">
        <f>Exclosure.data.RAW!B344</f>
        <v>DRY_P_4_H7</v>
      </c>
      <c r="C344" s="4" t="str">
        <f>Exclosure.data.RAW!C344</f>
        <v>DRY_P</v>
      </c>
      <c r="D344" s="4" t="str">
        <f>Exclosure.data.RAW!D344</f>
        <v>DRY_P_4</v>
      </c>
      <c r="E344" s="4" t="str">
        <f>Exclosure.data.RAW!E344</f>
        <v>Makao</v>
      </c>
      <c r="F344" s="12" t="str">
        <f>Exclosure.data.RAW!F344</f>
        <v>DRY</v>
      </c>
      <c r="G344" s="12" t="str">
        <f>Exclosure.data.RAW!G344</f>
        <v>P</v>
      </c>
      <c r="H344" s="22">
        <f>Exclosure.data.RAW!H344</f>
        <v>4</v>
      </c>
      <c r="I344" s="12" t="str">
        <f>Exclosure.data.RAW!I344</f>
        <v>EX</v>
      </c>
      <c r="J344" s="39" t="str">
        <f>Exclosure.data.RAW!J344</f>
        <v>H7</v>
      </c>
      <c r="K344" s="21">
        <f>Exclosure.data.RAW!K344</f>
        <v>1003</v>
      </c>
      <c r="L344" s="75">
        <f>Exclosure.data.RAW!L344</f>
        <v>-3.4068529590000001</v>
      </c>
      <c r="M344" s="75">
        <f>Exclosure.data.RAW!M344</f>
        <v>34.851600005999998</v>
      </c>
      <c r="N344" s="19">
        <f>Exclosure.data.RAW!N344</f>
        <v>43167</v>
      </c>
      <c r="O344" s="19">
        <f>Exclosure.data.RAW!O344</f>
        <v>43244</v>
      </c>
      <c r="P344" s="22" t="str">
        <f>Exclosure.data.RAW!P344 &amp; ""</f>
        <v>77</v>
      </c>
      <c r="Q344" s="52" t="str">
        <f>Exclosure.data.RAW!Q344 &amp; ""</f>
        <v>281.931896473</v>
      </c>
      <c r="R344" s="52" t="str">
        <f>Exclosure.data.RAW!R344 &amp; ""</f>
        <v>2042.299901383</v>
      </c>
      <c r="S344" s="68" t="str">
        <f>Exclosure.data.RAW!S344</f>
        <v>Chl.pyc</v>
      </c>
      <c r="T344" s="180" t="str">
        <f>Exclosure.data.RAW!T344 &amp; ""</f>
        <v>2.5</v>
      </c>
      <c r="U344" s="180" t="str">
        <f>Exclosure.data.RAW!U344 &amp; ""</f>
        <v>3.75</v>
      </c>
      <c r="V344" s="180" t="str">
        <f>Exclosure.data.RAW!V344 &amp; ""</f>
        <v>15</v>
      </c>
      <c r="W344" s="180" t="str">
        <f>Exclosure.data.RAW!W344 &amp; ""</f>
        <v>70</v>
      </c>
      <c r="X344" s="178" t="str">
        <f>Exclosure.data.RAW!Z344 &amp; ""</f>
        <v>7</v>
      </c>
      <c r="Y344" s="178" t="str">
        <f>Exclosure.data.RAW!AA344 &amp; ""</f>
        <v>57.6</v>
      </c>
      <c r="Z344" s="178" t="str">
        <f>Exclosure.data.RAW!AB344 &amp; ""</f>
        <v>70</v>
      </c>
      <c r="AA344" s="178" t="str">
        <f>Exclosure.data.RAW!AC344 &amp; ""</f>
        <v>98</v>
      </c>
      <c r="AB344" s="181" t="str">
        <f>Exclosure.data.RAW!AH344 &amp; ""</f>
        <v>65.92</v>
      </c>
      <c r="AC344" s="181" t="str">
        <f>Exclosure.data.RAW!AK344 &amp; ""</f>
        <v>29.07</v>
      </c>
      <c r="AD344" s="181">
        <f>Exclosure.data.RAW!BH344</f>
        <v>94.990000000000009</v>
      </c>
      <c r="AE344" s="181" t="str">
        <f>Exclosure.data.RAW!AN344 &amp; ""</f>
        <v/>
      </c>
      <c r="AF344" s="181" t="str">
        <f>Exclosure.data.RAW!AO344 &amp; ""</f>
        <v/>
      </c>
      <c r="AG344" s="181" t="str">
        <f>Exclosure.data.RAW!AP344 &amp; ""</f>
        <v/>
      </c>
      <c r="AH344" s="181" t="str">
        <f>Exclosure.data.RAW!AQ344 &amp; ""</f>
        <v/>
      </c>
      <c r="AI344" s="181" t="str">
        <f>Exclosure.data.RAW!AR344 &amp; ""</f>
        <v/>
      </c>
      <c r="AJ344" s="181" t="str">
        <f>Exclosure.data.RAW!AS344 &amp; ""</f>
        <v/>
      </c>
      <c r="AK344" s="181" t="str">
        <f>Exclosure.data.RAW!AT344 &amp; ""</f>
        <v/>
      </c>
      <c r="AL344" s="181" t="str">
        <f>Exclosure.data.RAW!AU344 &amp; ""</f>
        <v/>
      </c>
      <c r="AM344" s="181" t="str">
        <f>Exclosure.data.RAW!AV344 &amp; ""</f>
        <v/>
      </c>
      <c r="AN344" s="181" t="str">
        <f>Exclosure.data.RAW!AW344 &amp; ""</f>
        <v/>
      </c>
      <c r="AO344" s="181" t="str">
        <f>Exclosure.data.RAW!AX344 &amp; ""</f>
        <v/>
      </c>
      <c r="AP344" s="181" t="str">
        <f>Exclosure.data.RAW!AY344 &amp; ""</f>
        <v/>
      </c>
      <c r="AQ344" s="181" t="str">
        <f>Exclosure.data.RAW!AZ344 &amp; ""</f>
        <v/>
      </c>
      <c r="AR344" s="181" t="str">
        <f>Exclosure.data.RAW!BA344 &amp; ""</f>
        <v/>
      </c>
      <c r="AS344" s="181" t="str">
        <f>Exclosure.data.RAW!BB344 &amp; ""</f>
        <v/>
      </c>
      <c r="AT344" s="181" t="str">
        <f>Exclosure.data.RAW!BC344 &amp; ""</f>
        <v/>
      </c>
      <c r="AU344" s="54" t="str">
        <f>Exclosure.data.RAW!BD344</f>
        <v/>
      </c>
      <c r="AV344" s="54" t="str">
        <f>Exclosure.data.RAW!BE344</f>
        <v/>
      </c>
      <c r="AW344" s="54" t="str">
        <f>Exclosure.data.RAW!BF344</f>
        <v/>
      </c>
      <c r="AX344" s="54" t="str">
        <f>Exclosure.data.RAW!BG344</f>
        <v/>
      </c>
    </row>
    <row r="345" spans="1:50" x14ac:dyDescent="0.25">
      <c r="A345" s="12" t="str">
        <f>Exclosure.data.RAW!A345</f>
        <v>DRY_P_4_OP_H7</v>
      </c>
      <c r="B345" s="4" t="str">
        <f>Exclosure.data.RAW!B345</f>
        <v>DRY_P_4_H7</v>
      </c>
      <c r="C345" s="4" t="str">
        <f>Exclosure.data.RAW!C345</f>
        <v>DRY_P</v>
      </c>
      <c r="D345" s="4" t="str">
        <f>Exclosure.data.RAW!D345</f>
        <v>DRY_P_4</v>
      </c>
      <c r="E345" s="4" t="str">
        <f>Exclosure.data.RAW!E345</f>
        <v>Makao</v>
      </c>
      <c r="F345" s="12" t="str">
        <f>Exclosure.data.RAW!F345</f>
        <v>DRY</v>
      </c>
      <c r="G345" s="12" t="str">
        <f>Exclosure.data.RAW!G345</f>
        <v>P</v>
      </c>
      <c r="H345" s="22">
        <f>Exclosure.data.RAW!H345</f>
        <v>4</v>
      </c>
      <c r="I345" s="12" t="str">
        <f>Exclosure.data.RAW!I345</f>
        <v>OP</v>
      </c>
      <c r="J345" s="39" t="str">
        <f>Exclosure.data.RAW!J345</f>
        <v>H7</v>
      </c>
      <c r="K345" s="21">
        <f>Exclosure.data.RAW!K345</f>
        <v>1003</v>
      </c>
      <c r="L345" s="75">
        <f>Exclosure.data.RAW!L345</f>
        <v>-3.4068529590000001</v>
      </c>
      <c r="M345" s="75">
        <f>Exclosure.data.RAW!M345</f>
        <v>34.851600005999998</v>
      </c>
      <c r="N345" s="19">
        <f>Exclosure.data.RAW!N345</f>
        <v>43167</v>
      </c>
      <c r="O345" s="19">
        <f>Exclosure.data.RAW!O345</f>
        <v>43244</v>
      </c>
      <c r="P345" s="22" t="str">
        <f>Exclosure.data.RAW!P345 &amp; ""</f>
        <v>77</v>
      </c>
      <c r="Q345" s="52" t="str">
        <f>Exclosure.data.RAW!Q345 &amp; ""</f>
        <v>281.931896473</v>
      </c>
      <c r="R345" s="52" t="str">
        <f>Exclosure.data.RAW!R345 &amp; ""</f>
        <v>2324.231797856</v>
      </c>
      <c r="S345" s="68" t="str">
        <f>Exclosure.data.RAW!S345</f>
        <v>Chl.pyc</v>
      </c>
      <c r="T345" s="180" t="str">
        <f>Exclosure.data.RAW!T345 &amp; ""</f>
        <v>3.5</v>
      </c>
      <c r="U345" s="180" t="str">
        <f>Exclosure.data.RAW!U345 &amp; ""</f>
        <v>6</v>
      </c>
      <c r="V345" s="180" t="str">
        <f>Exclosure.data.RAW!V345 &amp; ""</f>
        <v>10</v>
      </c>
      <c r="W345" s="180" t="str">
        <f>Exclosure.data.RAW!W345 &amp; ""</f>
        <v>70</v>
      </c>
      <c r="X345" s="178" t="str">
        <f>Exclosure.data.RAW!Z345 &amp; ""</f>
        <v>3.5</v>
      </c>
      <c r="Y345" s="178" t="str">
        <f>Exclosure.data.RAW!AA345 &amp; ""</f>
        <v>29.8</v>
      </c>
      <c r="Z345" s="178" t="str">
        <f>Exclosure.data.RAW!AB345 &amp; ""</f>
        <v>45</v>
      </c>
      <c r="AA345" s="178" t="str">
        <f>Exclosure.data.RAW!AC345 &amp; ""</f>
        <v>85</v>
      </c>
      <c r="AB345" s="181" t="str">
        <f>Exclosure.data.RAW!AH345 &amp; ""</f>
        <v>17.65</v>
      </c>
      <c r="AC345" s="181" t="str">
        <f>Exclosure.data.RAW!AK345 &amp; ""</f>
        <v>42.05</v>
      </c>
      <c r="AD345" s="181">
        <f>Exclosure.data.RAW!BH345</f>
        <v>59.699999999999996</v>
      </c>
      <c r="AE345" s="181" t="str">
        <f>Exclosure.data.RAW!AN345 &amp; ""</f>
        <v/>
      </c>
      <c r="AF345" s="181" t="str">
        <f>Exclosure.data.RAW!AO345 &amp; ""</f>
        <v/>
      </c>
      <c r="AG345" s="181" t="str">
        <f>Exclosure.data.RAW!AP345 &amp; ""</f>
        <v/>
      </c>
      <c r="AH345" s="181" t="str">
        <f>Exclosure.data.RAW!AQ345 &amp; ""</f>
        <v/>
      </c>
      <c r="AI345" s="181" t="str">
        <f>Exclosure.data.RAW!AR345 &amp; ""</f>
        <v/>
      </c>
      <c r="AJ345" s="181" t="str">
        <f>Exclosure.data.RAW!AS345 &amp; ""</f>
        <v/>
      </c>
      <c r="AK345" s="181" t="str">
        <f>Exclosure.data.RAW!AT345 &amp; ""</f>
        <v/>
      </c>
      <c r="AL345" s="181" t="str">
        <f>Exclosure.data.RAW!AU345 &amp; ""</f>
        <v/>
      </c>
      <c r="AM345" s="181" t="str">
        <f>Exclosure.data.RAW!AV345 &amp; ""</f>
        <v/>
      </c>
      <c r="AN345" s="181" t="str">
        <f>Exclosure.data.RAW!AW345 &amp; ""</f>
        <v/>
      </c>
      <c r="AO345" s="181" t="str">
        <f>Exclosure.data.RAW!AX345 &amp; ""</f>
        <v/>
      </c>
      <c r="AP345" s="181" t="str">
        <f>Exclosure.data.RAW!AY345 &amp; ""</f>
        <v/>
      </c>
      <c r="AQ345" s="181" t="str">
        <f>Exclosure.data.RAW!AZ345 &amp; ""</f>
        <v/>
      </c>
      <c r="AR345" s="181" t="str">
        <f>Exclosure.data.RAW!BA345 &amp; ""</f>
        <v/>
      </c>
      <c r="AS345" s="181" t="str">
        <f>Exclosure.data.RAW!BB345 &amp; ""</f>
        <v/>
      </c>
      <c r="AT345" s="181" t="str">
        <f>Exclosure.data.RAW!BC345 &amp; ""</f>
        <v/>
      </c>
      <c r="AU345" s="54" t="str">
        <f>Exclosure.data.RAW!BD345</f>
        <v/>
      </c>
      <c r="AV345" s="54" t="str">
        <f>Exclosure.data.RAW!BE345</f>
        <v/>
      </c>
      <c r="AW345" s="54" t="str">
        <f>Exclosure.data.RAW!BF345</f>
        <v/>
      </c>
      <c r="AX345" s="54" t="str">
        <f>Exclosure.data.RAW!BG345</f>
        <v/>
      </c>
    </row>
    <row r="346" spans="1:50" x14ac:dyDescent="0.25">
      <c r="A346" s="12" t="str">
        <f>Exclosure.data.RAW!A346</f>
        <v>SE_1_EX_H7</v>
      </c>
      <c r="B346" s="4" t="str">
        <f>Exclosure.data.RAW!B346</f>
        <v>SE_1_H7</v>
      </c>
      <c r="C346" s="4" t="str">
        <f>Exclosure.data.RAW!C346</f>
        <v>SE</v>
      </c>
      <c r="D346" s="4" t="str">
        <f>Exclosure.data.RAW!D346</f>
        <v>SE_1</v>
      </c>
      <c r="E346" s="4" t="str">
        <f>Exclosure.data.RAW!E346</f>
        <v>Seronera</v>
      </c>
      <c r="F346" s="12" t="str">
        <f>Exclosure.data.RAW!F346</f>
        <v>SE</v>
      </c>
      <c r="G346" s="12" t="str">
        <f>Exclosure.data.RAW!G346</f>
        <v>W</v>
      </c>
      <c r="H346" s="22">
        <f>Exclosure.data.RAW!H346</f>
        <v>1</v>
      </c>
      <c r="I346" s="12" t="str">
        <f>Exclosure.data.RAW!I346</f>
        <v>EX</v>
      </c>
      <c r="J346" s="39" t="str">
        <f>Exclosure.data.RAW!J346</f>
        <v>H7</v>
      </c>
      <c r="K346" s="22">
        <f>Exclosure.data.RAW!K346</f>
        <v>1023</v>
      </c>
      <c r="L346" s="75">
        <f>Exclosure.data.RAW!L346</f>
        <v>-2.4377470369999998</v>
      </c>
      <c r="M346" s="75">
        <f>Exclosure.data.RAW!M346</f>
        <v>34.855161979999998</v>
      </c>
      <c r="N346" s="19">
        <f>Exclosure.data.RAW!N346</f>
        <v>43171</v>
      </c>
      <c r="O346" s="19">
        <f>Exclosure.data.RAW!O346</f>
        <v>43239</v>
      </c>
      <c r="P346" s="22" t="str">
        <f>Exclosure.data.RAW!P346 &amp; ""</f>
        <v>68</v>
      </c>
      <c r="Q346" s="52" t="str">
        <f>Exclosure.data.RAW!Q346 &amp; ""</f>
        <v>383.004514487</v>
      </c>
      <c r="R346" s="52" t="str">
        <f>Exclosure.data.RAW!R346 &amp; ""</f>
        <v>3523.21807709</v>
      </c>
      <c r="S346" s="68" t="str">
        <f>Exclosure.data.RAW!S346</f>
        <v>Dig.mac</v>
      </c>
      <c r="T346" s="180" t="str">
        <f>Exclosure.data.RAW!T346 &amp; ""</f>
        <v>5.5</v>
      </c>
      <c r="U346" s="180" t="str">
        <f>Exclosure.data.RAW!U346 &amp; ""</f>
        <v>11.7</v>
      </c>
      <c r="V346" s="180" t="str">
        <f>Exclosure.data.RAW!V346 &amp; ""</f>
        <v>20</v>
      </c>
      <c r="W346" s="180" t="str">
        <f>Exclosure.data.RAW!W346 &amp; ""</f>
        <v>40</v>
      </c>
      <c r="X346" s="178" t="str">
        <f>Exclosure.data.RAW!Z346 &amp; ""</f>
        <v>11</v>
      </c>
      <c r="Y346" s="178" t="str">
        <f>Exclosure.data.RAW!AA346 &amp; ""</f>
        <v>49</v>
      </c>
      <c r="Z346" s="178" t="str">
        <f>Exclosure.data.RAW!AB346 &amp; ""</f>
        <v>0</v>
      </c>
      <c r="AA346" s="178" t="str">
        <f>Exclosure.data.RAW!AC346 &amp; ""</f>
        <v>68</v>
      </c>
      <c r="AB346" s="181" t="str">
        <f>Exclosure.data.RAW!AH346 &amp; ""</f>
        <v>0</v>
      </c>
      <c r="AC346" s="181" t="str">
        <f>Exclosure.data.RAW!AK346 &amp; ""</f>
        <v>98.82</v>
      </c>
      <c r="AD346" s="181">
        <f>Exclosure.data.RAW!BH346</f>
        <v>98.82</v>
      </c>
      <c r="AE346" s="181" t="str">
        <f>Exclosure.data.RAW!AN346 &amp; ""</f>
        <v/>
      </c>
      <c r="AF346" s="181" t="str">
        <f>Exclosure.data.RAW!AO346 &amp; ""</f>
        <v/>
      </c>
      <c r="AG346" s="181" t="str">
        <f>Exclosure.data.RAW!AP346 &amp; ""</f>
        <v/>
      </c>
      <c r="AH346" s="181" t="str">
        <f>Exclosure.data.RAW!AQ346 &amp; ""</f>
        <v/>
      </c>
      <c r="AI346" s="181" t="str">
        <f>Exclosure.data.RAW!AR346 &amp; ""</f>
        <v/>
      </c>
      <c r="AJ346" s="181" t="str">
        <f>Exclosure.data.RAW!AS346 &amp; ""</f>
        <v/>
      </c>
      <c r="AK346" s="181" t="str">
        <f>Exclosure.data.RAW!AT346 &amp; ""</f>
        <v/>
      </c>
      <c r="AL346" s="181" t="str">
        <f>Exclosure.data.RAW!AU346 &amp; ""</f>
        <v/>
      </c>
      <c r="AM346" s="181" t="str">
        <f>Exclosure.data.RAW!AV346 &amp; ""</f>
        <v/>
      </c>
      <c r="AN346" s="181" t="str">
        <f>Exclosure.data.RAW!AW346 &amp; ""</f>
        <v/>
      </c>
      <c r="AO346" s="181" t="str">
        <f>Exclosure.data.RAW!AX346 &amp; ""</f>
        <v/>
      </c>
      <c r="AP346" s="181" t="str">
        <f>Exclosure.data.RAW!AY346 &amp; ""</f>
        <v/>
      </c>
      <c r="AQ346" s="181" t="str">
        <f>Exclosure.data.RAW!AZ346 &amp; ""</f>
        <v/>
      </c>
      <c r="AR346" s="181" t="str">
        <f>Exclosure.data.RAW!BA346 &amp; ""</f>
        <v/>
      </c>
      <c r="AS346" s="181" t="str">
        <f>Exclosure.data.RAW!BB346 &amp; ""</f>
        <v/>
      </c>
      <c r="AT346" s="181" t="str">
        <f>Exclosure.data.RAW!BC346 &amp; ""</f>
        <v/>
      </c>
      <c r="AU346" s="54" t="str">
        <f>Exclosure.data.RAW!BD346</f>
        <v/>
      </c>
      <c r="AV346" s="54" t="str">
        <f>Exclosure.data.RAW!BE346</f>
        <v/>
      </c>
      <c r="AW346" s="54" t="str">
        <f>Exclosure.data.RAW!BF346</f>
        <v/>
      </c>
      <c r="AX346" s="54" t="str">
        <f>Exclosure.data.RAW!BG346</f>
        <v/>
      </c>
    </row>
    <row r="347" spans="1:50" x14ac:dyDescent="0.25">
      <c r="A347" s="12" t="str">
        <f>Exclosure.data.RAW!A347</f>
        <v>SE_1_EX2_H7</v>
      </c>
      <c r="B347" s="4" t="str">
        <f>Exclosure.data.RAW!B347</f>
        <v>SE_1_H7</v>
      </c>
      <c r="C347" s="4" t="str">
        <f>Exclosure.data.RAW!C347</f>
        <v>SE</v>
      </c>
      <c r="D347" s="4" t="str">
        <f>Exclosure.data.RAW!D347</f>
        <v>SE_1</v>
      </c>
      <c r="E347" s="4" t="str">
        <f>Exclosure.data.RAW!E347</f>
        <v>Seronera</v>
      </c>
      <c r="F347" s="12" t="str">
        <f>Exclosure.data.RAW!F347</f>
        <v>SE</v>
      </c>
      <c r="G347" s="12" t="str">
        <f>Exclosure.data.RAW!G347</f>
        <v>W</v>
      </c>
      <c r="H347" s="22">
        <f>Exclosure.data.RAW!H347</f>
        <v>1</v>
      </c>
      <c r="I347" s="12" t="str">
        <f>Exclosure.data.RAW!I347</f>
        <v>EX2</v>
      </c>
      <c r="J347" s="39" t="str">
        <f>Exclosure.data.RAW!J347</f>
        <v>H7</v>
      </c>
      <c r="K347" s="22">
        <f>Exclosure.data.RAW!K347</f>
        <v>1023</v>
      </c>
      <c r="L347" s="75">
        <f>Exclosure.data.RAW!L347</f>
        <v>-2.4377470369999998</v>
      </c>
      <c r="M347" s="75">
        <f>Exclosure.data.RAW!M347</f>
        <v>34.855161979999998</v>
      </c>
      <c r="N347" s="19">
        <f>Exclosure.data.RAW!N347</f>
        <v>43171</v>
      </c>
      <c r="O347" s="19">
        <f>Exclosure.data.RAW!O347</f>
        <v>43239</v>
      </c>
      <c r="P347" s="22" t="str">
        <f>Exclosure.data.RAW!P347 &amp; ""</f>
        <v>68</v>
      </c>
      <c r="Q347" s="52" t="str">
        <f>Exclosure.data.RAW!Q347 &amp; ""</f>
        <v>383.004514487</v>
      </c>
      <c r="R347" s="52" t="str">
        <f>Exclosure.data.RAW!R347 &amp; ""</f>
        <v>3906.222591577</v>
      </c>
      <c r="S347" s="68" t="str">
        <f>Exclosure.data.RAW!S347</f>
        <v>Dig.mac</v>
      </c>
      <c r="T347" s="180" t="str">
        <f>Exclosure.data.RAW!T347 &amp; ""</f>
        <v>3.5</v>
      </c>
      <c r="U347" s="180" t="str">
        <f>Exclosure.data.RAW!U347 &amp; ""</f>
        <v>8.5</v>
      </c>
      <c r="V347" s="180" t="str">
        <f>Exclosure.data.RAW!V347 &amp; ""</f>
        <v>15</v>
      </c>
      <c r="W347" s="180" t="str">
        <f>Exclosure.data.RAW!W347 &amp; ""</f>
        <v>35</v>
      </c>
      <c r="X347" s="178" t="str">
        <f>Exclosure.data.RAW!Z347 &amp; ""</f>
        <v>8</v>
      </c>
      <c r="Y347" s="178" t="str">
        <f>Exclosure.data.RAW!AA347 &amp; ""</f>
        <v>33.4</v>
      </c>
      <c r="Z347" s="178" t="str">
        <f>Exclosure.data.RAW!AB347 &amp; ""</f>
        <v>25</v>
      </c>
      <c r="AA347" s="178" t="str">
        <f>Exclosure.data.RAW!AC347 &amp; ""</f>
        <v>50</v>
      </c>
      <c r="AB347" s="181" t="str">
        <f>Exclosure.data.RAW!AH347 &amp; ""</f>
        <v>36.2</v>
      </c>
      <c r="AC347" s="181" t="str">
        <f>Exclosure.data.RAW!AK347 &amp; ""</f>
        <v>36.69</v>
      </c>
      <c r="AD347" s="181">
        <f>Exclosure.data.RAW!BH347</f>
        <v>72.89</v>
      </c>
      <c r="AE347" s="181" t="str">
        <f>Exclosure.data.RAW!AN347 &amp; ""</f>
        <v/>
      </c>
      <c r="AF347" s="181" t="str">
        <f>Exclosure.data.RAW!AO347 &amp; ""</f>
        <v/>
      </c>
      <c r="AG347" s="181" t="str">
        <f>Exclosure.data.RAW!AP347 &amp; ""</f>
        <v/>
      </c>
      <c r="AH347" s="181" t="str">
        <f>Exclosure.data.RAW!AQ347 &amp; ""</f>
        <v/>
      </c>
      <c r="AI347" s="181" t="str">
        <f>Exclosure.data.RAW!AR347 &amp; ""</f>
        <v/>
      </c>
      <c r="AJ347" s="181" t="str">
        <f>Exclosure.data.RAW!AS347 &amp; ""</f>
        <v/>
      </c>
      <c r="AK347" s="181" t="str">
        <f>Exclosure.data.RAW!AT347 &amp; ""</f>
        <v/>
      </c>
      <c r="AL347" s="181" t="str">
        <f>Exclosure.data.RAW!AU347 &amp; ""</f>
        <v/>
      </c>
      <c r="AM347" s="181" t="str">
        <f>Exclosure.data.RAW!AV347 &amp; ""</f>
        <v/>
      </c>
      <c r="AN347" s="181" t="str">
        <f>Exclosure.data.RAW!AW347 &amp; ""</f>
        <v/>
      </c>
      <c r="AO347" s="181" t="str">
        <f>Exclosure.data.RAW!AX347 &amp; ""</f>
        <v/>
      </c>
      <c r="AP347" s="181" t="str">
        <f>Exclosure.data.RAW!AY347 &amp; ""</f>
        <v/>
      </c>
      <c r="AQ347" s="181" t="str">
        <f>Exclosure.data.RAW!AZ347 &amp; ""</f>
        <v/>
      </c>
      <c r="AR347" s="181" t="str">
        <f>Exclosure.data.RAW!BA347 &amp; ""</f>
        <v/>
      </c>
      <c r="AS347" s="181" t="str">
        <f>Exclosure.data.RAW!BB347 &amp; ""</f>
        <v/>
      </c>
      <c r="AT347" s="181" t="str">
        <f>Exclosure.data.RAW!BC347 &amp; ""</f>
        <v/>
      </c>
      <c r="AU347" s="54" t="str">
        <f>Exclosure.data.RAW!BD347</f>
        <v/>
      </c>
      <c r="AV347" s="54" t="str">
        <f>Exclosure.data.RAW!BE347</f>
        <v/>
      </c>
      <c r="AW347" s="54" t="str">
        <f>Exclosure.data.RAW!BF347</f>
        <v/>
      </c>
      <c r="AX347" s="54" t="str">
        <f>Exclosure.data.RAW!BG347</f>
        <v/>
      </c>
    </row>
    <row r="348" spans="1:50" x14ac:dyDescent="0.25">
      <c r="A348" s="12" t="str">
        <f>Exclosure.data.RAW!A348</f>
        <v>SE_1_OP_H7</v>
      </c>
      <c r="B348" s="4" t="str">
        <f>Exclosure.data.RAW!B348</f>
        <v>SE_1_H7</v>
      </c>
      <c r="C348" s="4" t="str">
        <f>Exclosure.data.RAW!C348</f>
        <v>SE</v>
      </c>
      <c r="D348" s="4" t="str">
        <f>Exclosure.data.RAW!D348</f>
        <v>SE_1</v>
      </c>
      <c r="E348" s="4" t="str">
        <f>Exclosure.data.RAW!E348</f>
        <v>Seronera</v>
      </c>
      <c r="F348" s="12" t="str">
        <f>Exclosure.data.RAW!F348</f>
        <v>SE</v>
      </c>
      <c r="G348" s="12" t="str">
        <f>Exclosure.data.RAW!G348</f>
        <v>W</v>
      </c>
      <c r="H348" s="22">
        <f>Exclosure.data.RAW!H348</f>
        <v>1</v>
      </c>
      <c r="I348" s="12" t="str">
        <f>Exclosure.data.RAW!I348</f>
        <v>OP</v>
      </c>
      <c r="J348" s="39" t="str">
        <f>Exclosure.data.RAW!J348</f>
        <v>H7</v>
      </c>
      <c r="K348" s="22">
        <f>Exclosure.data.RAW!K348</f>
        <v>1023</v>
      </c>
      <c r="L348" s="75">
        <f>Exclosure.data.RAW!L348</f>
        <v>-2.4377470369999998</v>
      </c>
      <c r="M348" s="75">
        <f>Exclosure.data.RAW!M348</f>
        <v>34.855161979999998</v>
      </c>
      <c r="N348" s="19">
        <f>Exclosure.data.RAW!N348</f>
        <v>43171</v>
      </c>
      <c r="O348" s="19">
        <f>Exclosure.data.RAW!O348</f>
        <v>43239</v>
      </c>
      <c r="P348" s="22" t="str">
        <f>Exclosure.data.RAW!P348 &amp; ""</f>
        <v>68</v>
      </c>
      <c r="Q348" s="52" t="str">
        <f>Exclosure.data.RAW!Q348 &amp; ""</f>
        <v>383.004514487</v>
      </c>
      <c r="R348" s="52" t="str">
        <f>Exclosure.data.RAW!R348 &amp; ""</f>
        <v>4289.227106064</v>
      </c>
      <c r="S348" s="68" t="str">
        <f>Exclosure.data.RAW!S348</f>
        <v>Dig.mac</v>
      </c>
      <c r="T348" s="180" t="str">
        <f>Exclosure.data.RAW!T348 &amp; ""</f>
        <v>6</v>
      </c>
      <c r="U348" s="180" t="str">
        <f>Exclosure.data.RAW!U348 &amp; ""</f>
        <v>19.25</v>
      </c>
      <c r="V348" s="180" t="str">
        <f>Exclosure.data.RAW!V348 &amp; ""</f>
        <v>25</v>
      </c>
      <c r="W348" s="180" t="str">
        <f>Exclosure.data.RAW!W348 &amp; ""</f>
        <v>50</v>
      </c>
      <c r="X348" s="178" t="str">
        <f>Exclosure.data.RAW!Z348 &amp; ""</f>
        <v>13</v>
      </c>
      <c r="Y348" s="178" t="str">
        <f>Exclosure.data.RAW!AA348 &amp; ""</f>
        <v>63.8</v>
      </c>
      <c r="Z348" s="178" t="str">
        <f>Exclosure.data.RAW!AB348 &amp; ""</f>
        <v>15</v>
      </c>
      <c r="AA348" s="178" t="str">
        <f>Exclosure.data.RAW!AC348 &amp; ""</f>
        <v>88</v>
      </c>
      <c r="AB348" s="181" t="str">
        <f>Exclosure.data.RAW!AH348 &amp; ""</f>
        <v>33.7</v>
      </c>
      <c r="AC348" s="181" t="str">
        <f>Exclosure.data.RAW!AK348 &amp; ""</f>
        <v>141</v>
      </c>
      <c r="AD348" s="181">
        <f>Exclosure.data.RAW!BH348</f>
        <v>174.7</v>
      </c>
      <c r="AE348" s="181" t="str">
        <f>Exclosure.data.RAW!AN348 &amp; ""</f>
        <v/>
      </c>
      <c r="AF348" s="181" t="str">
        <f>Exclosure.data.RAW!AO348 &amp; ""</f>
        <v/>
      </c>
      <c r="AG348" s="181" t="str">
        <f>Exclosure.data.RAW!AP348 &amp; ""</f>
        <v/>
      </c>
      <c r="AH348" s="181" t="str">
        <f>Exclosure.data.RAW!AQ348 &amp; ""</f>
        <v/>
      </c>
      <c r="AI348" s="181" t="str">
        <f>Exclosure.data.RAW!AR348 &amp; ""</f>
        <v/>
      </c>
      <c r="AJ348" s="181" t="str">
        <f>Exclosure.data.RAW!AS348 &amp; ""</f>
        <v/>
      </c>
      <c r="AK348" s="181" t="str">
        <f>Exclosure.data.RAW!AT348 &amp; ""</f>
        <v/>
      </c>
      <c r="AL348" s="181" t="str">
        <f>Exclosure.data.RAW!AU348 &amp; ""</f>
        <v/>
      </c>
      <c r="AM348" s="181" t="str">
        <f>Exclosure.data.RAW!AV348 &amp; ""</f>
        <v/>
      </c>
      <c r="AN348" s="181" t="str">
        <f>Exclosure.data.RAW!AW348 &amp; ""</f>
        <v/>
      </c>
      <c r="AO348" s="181" t="str">
        <f>Exclosure.data.RAW!AX348 &amp; ""</f>
        <v/>
      </c>
      <c r="AP348" s="181" t="str">
        <f>Exclosure.data.RAW!AY348 &amp; ""</f>
        <v/>
      </c>
      <c r="AQ348" s="181" t="str">
        <f>Exclosure.data.RAW!AZ348 &amp; ""</f>
        <v/>
      </c>
      <c r="AR348" s="181" t="str">
        <f>Exclosure.data.RAW!BA348 &amp; ""</f>
        <v/>
      </c>
      <c r="AS348" s="181" t="str">
        <f>Exclosure.data.RAW!BB348 &amp; ""</f>
        <v/>
      </c>
      <c r="AT348" s="181" t="str">
        <f>Exclosure.data.RAW!BC348 &amp; ""</f>
        <v/>
      </c>
      <c r="AU348" s="54" t="str">
        <f>Exclosure.data.RAW!BD348</f>
        <v/>
      </c>
      <c r="AV348" s="54" t="str">
        <f>Exclosure.data.RAW!BE348</f>
        <v/>
      </c>
      <c r="AW348" s="54" t="str">
        <f>Exclosure.data.RAW!BF348</f>
        <v/>
      </c>
      <c r="AX348" s="54" t="str">
        <f>Exclosure.data.RAW!BG348</f>
        <v/>
      </c>
    </row>
    <row r="349" spans="1:50" x14ac:dyDescent="0.25">
      <c r="A349" s="12" t="str">
        <f>Exclosure.data.RAW!A349</f>
        <v>SE_2_EX_H7</v>
      </c>
      <c r="B349" s="4" t="str">
        <f>Exclosure.data.RAW!B349</f>
        <v>SE_2_H7</v>
      </c>
      <c r="C349" s="4" t="str">
        <f>Exclosure.data.RAW!C349</f>
        <v>SE</v>
      </c>
      <c r="D349" s="4" t="str">
        <f>Exclosure.data.RAW!D349</f>
        <v>SE_2</v>
      </c>
      <c r="E349" s="4" t="str">
        <f>Exclosure.data.RAW!E349</f>
        <v>Seronera</v>
      </c>
      <c r="F349" s="12" t="str">
        <f>Exclosure.data.RAW!F349</f>
        <v>SE</v>
      </c>
      <c r="G349" s="12" t="str">
        <f>Exclosure.data.RAW!G349</f>
        <v>W</v>
      </c>
      <c r="H349" s="22">
        <f>Exclosure.data.RAW!H349</f>
        <v>2</v>
      </c>
      <c r="I349" s="12" t="str">
        <f>Exclosure.data.RAW!I349</f>
        <v>EX</v>
      </c>
      <c r="J349" s="39" t="str">
        <f>Exclosure.data.RAW!J349</f>
        <v>H7</v>
      </c>
      <c r="K349" s="22">
        <f>Exclosure.data.RAW!K349</f>
        <v>1025</v>
      </c>
      <c r="L349" s="75">
        <f>Exclosure.data.RAW!L349</f>
        <v>-2.43776598</v>
      </c>
      <c r="M349" s="75">
        <f>Exclosure.data.RAW!M349</f>
        <v>34.855393991</v>
      </c>
      <c r="N349" s="19">
        <f>Exclosure.data.RAW!N349</f>
        <v>43171</v>
      </c>
      <c r="O349" s="19">
        <f>Exclosure.data.RAW!O349</f>
        <v>43239</v>
      </c>
      <c r="P349" s="22" t="str">
        <f>Exclosure.data.RAW!P349 &amp; ""</f>
        <v>68</v>
      </c>
      <c r="Q349" s="52" t="str">
        <f>Exclosure.data.RAW!Q349 &amp; ""</f>
        <v>383.004514487</v>
      </c>
      <c r="R349" s="52" t="str">
        <f>Exclosure.data.RAW!R349 &amp; ""</f>
        <v>3523.21807709</v>
      </c>
      <c r="S349" s="68" t="str">
        <f>Exclosure.data.RAW!S349</f>
        <v>Dig.mac</v>
      </c>
      <c r="T349" s="180" t="str">
        <f>Exclosure.data.RAW!T349 &amp; ""</f>
        <v>3</v>
      </c>
      <c r="U349" s="180" t="str">
        <f>Exclosure.data.RAW!U349 &amp; ""</f>
        <v>12.75</v>
      </c>
      <c r="V349" s="180" t="str">
        <f>Exclosure.data.RAW!V349 &amp; ""</f>
        <v>15</v>
      </c>
      <c r="W349" s="180" t="str">
        <f>Exclosure.data.RAW!W349 &amp; ""</f>
        <v>45</v>
      </c>
      <c r="X349" s="178" t="str">
        <f>Exclosure.data.RAW!Z349 &amp; ""</f>
        <v>6.5</v>
      </c>
      <c r="Y349" s="178" t="str">
        <f>Exclosure.data.RAW!AA349 &amp; ""</f>
        <v>55</v>
      </c>
      <c r="Z349" s="178" t="str">
        <f>Exclosure.data.RAW!AB349 &amp; ""</f>
        <v>5</v>
      </c>
      <c r="AA349" s="178" t="str">
        <f>Exclosure.data.RAW!AC349 &amp; ""</f>
        <v>78</v>
      </c>
      <c r="AB349" s="181" t="str">
        <f>Exclosure.data.RAW!AH349 &amp; ""</f>
        <v>6.44</v>
      </c>
      <c r="AC349" s="181" t="str">
        <f>Exclosure.data.RAW!AK349 &amp; ""</f>
        <v>88.3</v>
      </c>
      <c r="AD349" s="181">
        <f>Exclosure.data.RAW!BH349</f>
        <v>94.74</v>
      </c>
      <c r="AE349" s="181" t="str">
        <f>Exclosure.data.RAW!AN349 &amp; ""</f>
        <v/>
      </c>
      <c r="AF349" s="181" t="str">
        <f>Exclosure.data.RAW!AO349 &amp; ""</f>
        <v/>
      </c>
      <c r="AG349" s="181" t="str">
        <f>Exclosure.data.RAW!AP349 &amp; ""</f>
        <v/>
      </c>
      <c r="AH349" s="181" t="str">
        <f>Exclosure.data.RAW!AQ349 &amp; ""</f>
        <v/>
      </c>
      <c r="AI349" s="181" t="str">
        <f>Exclosure.data.RAW!AR349 &amp; ""</f>
        <v/>
      </c>
      <c r="AJ349" s="181" t="str">
        <f>Exclosure.data.RAW!AS349 &amp; ""</f>
        <v/>
      </c>
      <c r="AK349" s="181" t="str">
        <f>Exclosure.data.RAW!AT349 &amp; ""</f>
        <v/>
      </c>
      <c r="AL349" s="181" t="str">
        <f>Exclosure.data.RAW!AU349 &amp; ""</f>
        <v/>
      </c>
      <c r="AM349" s="181" t="str">
        <f>Exclosure.data.RAW!AV349 &amp; ""</f>
        <v/>
      </c>
      <c r="AN349" s="181" t="str">
        <f>Exclosure.data.RAW!AW349 &amp; ""</f>
        <v/>
      </c>
      <c r="AO349" s="181" t="str">
        <f>Exclosure.data.RAW!AX349 &amp; ""</f>
        <v/>
      </c>
      <c r="AP349" s="181" t="str">
        <f>Exclosure.data.RAW!AY349 &amp; ""</f>
        <v/>
      </c>
      <c r="AQ349" s="181" t="str">
        <f>Exclosure.data.RAW!AZ349 &amp; ""</f>
        <v/>
      </c>
      <c r="AR349" s="181" t="str">
        <f>Exclosure.data.RAW!BA349 &amp; ""</f>
        <v/>
      </c>
      <c r="AS349" s="181" t="str">
        <f>Exclosure.data.RAW!BB349 &amp; ""</f>
        <v/>
      </c>
      <c r="AT349" s="181" t="str">
        <f>Exclosure.data.RAW!BC349 &amp; ""</f>
        <v/>
      </c>
      <c r="AU349" s="54" t="str">
        <f>Exclosure.data.RAW!BD349</f>
        <v/>
      </c>
      <c r="AV349" s="54" t="str">
        <f>Exclosure.data.RAW!BE349</f>
        <v/>
      </c>
      <c r="AW349" s="54" t="str">
        <f>Exclosure.data.RAW!BF349</f>
        <v/>
      </c>
      <c r="AX349" s="54" t="str">
        <f>Exclosure.data.RAW!BG349</f>
        <v/>
      </c>
    </row>
    <row r="350" spans="1:50" x14ac:dyDescent="0.25">
      <c r="A350" s="12" t="str">
        <f>Exclosure.data.RAW!A350</f>
        <v>SE_2_EX2_H7</v>
      </c>
      <c r="B350" s="4" t="str">
        <f>Exclosure.data.RAW!B350</f>
        <v>SE_2_H7</v>
      </c>
      <c r="C350" s="4" t="str">
        <f>Exclosure.data.RAW!C350</f>
        <v>SE</v>
      </c>
      <c r="D350" s="4" t="str">
        <f>Exclosure.data.RAW!D350</f>
        <v>SE_2</v>
      </c>
      <c r="E350" s="4" t="str">
        <f>Exclosure.data.RAW!E350</f>
        <v>Seronera</v>
      </c>
      <c r="F350" s="12" t="str">
        <f>Exclosure.data.RAW!F350</f>
        <v>SE</v>
      </c>
      <c r="G350" s="12" t="str">
        <f>Exclosure.data.RAW!G350</f>
        <v>W</v>
      </c>
      <c r="H350" s="22">
        <f>Exclosure.data.RAW!H350</f>
        <v>2</v>
      </c>
      <c r="I350" s="12" t="str">
        <f>Exclosure.data.RAW!I350</f>
        <v>EX2</v>
      </c>
      <c r="J350" s="39" t="str">
        <f>Exclosure.data.RAW!J350</f>
        <v>H7</v>
      </c>
      <c r="K350" s="22">
        <f>Exclosure.data.RAW!K350</f>
        <v>1025</v>
      </c>
      <c r="L350" s="75">
        <f>Exclosure.data.RAW!L350</f>
        <v>-2.43776598</v>
      </c>
      <c r="M350" s="75">
        <f>Exclosure.data.RAW!M350</f>
        <v>34.855393991</v>
      </c>
      <c r="N350" s="19">
        <f>Exclosure.data.RAW!N350</f>
        <v>43171</v>
      </c>
      <c r="O350" s="19">
        <f>Exclosure.data.RAW!O350</f>
        <v>43239</v>
      </c>
      <c r="P350" s="22" t="str">
        <f>Exclosure.data.RAW!P350 &amp; ""</f>
        <v>68</v>
      </c>
      <c r="Q350" s="52" t="str">
        <f>Exclosure.data.RAW!Q350 &amp; ""</f>
        <v>383.004514487</v>
      </c>
      <c r="R350" s="52" t="str">
        <f>Exclosure.data.RAW!R350 &amp; ""</f>
        <v>3906.222591577</v>
      </c>
      <c r="S350" s="68" t="str">
        <f>Exclosure.data.RAW!S350</f>
        <v>Dig.mac</v>
      </c>
      <c r="T350" s="180" t="str">
        <f>Exclosure.data.RAW!T350 &amp; ""</f>
        <v>3.5</v>
      </c>
      <c r="U350" s="180" t="str">
        <f>Exclosure.data.RAW!U350 &amp; ""</f>
        <v>11.5</v>
      </c>
      <c r="V350" s="180" t="str">
        <f>Exclosure.data.RAW!V350 &amp; ""</f>
        <v>10</v>
      </c>
      <c r="W350" s="180" t="str">
        <f>Exclosure.data.RAW!W350 &amp; ""</f>
        <v>63</v>
      </c>
      <c r="X350" s="178" t="str">
        <f>Exclosure.data.RAW!Z350 &amp; ""</f>
        <v>9</v>
      </c>
      <c r="Y350" s="178" t="str">
        <f>Exclosure.data.RAW!AA350 &amp; ""</f>
        <v>55.6</v>
      </c>
      <c r="Z350" s="178" t="str">
        <f>Exclosure.data.RAW!AB350 &amp; ""</f>
        <v>0</v>
      </c>
      <c r="AA350" s="178" t="str">
        <f>Exclosure.data.RAW!AC350 &amp; ""</f>
        <v>85</v>
      </c>
      <c r="AB350" s="181" t="str">
        <f>Exclosure.data.RAW!AH350 &amp; ""</f>
        <v>0</v>
      </c>
      <c r="AC350" s="181" t="str">
        <f>Exclosure.data.RAW!AK350 &amp; ""</f>
        <v/>
      </c>
      <c r="AD350" s="181">
        <f>Exclosure.data.RAW!BH350</f>
        <v>0</v>
      </c>
      <c r="AE350" s="181" t="str">
        <f>Exclosure.data.RAW!AN350 &amp; ""</f>
        <v/>
      </c>
      <c r="AF350" s="181" t="str">
        <f>Exclosure.data.RAW!AO350 &amp; ""</f>
        <v/>
      </c>
      <c r="AG350" s="181" t="str">
        <f>Exclosure.data.RAW!AP350 &amp; ""</f>
        <v/>
      </c>
      <c r="AH350" s="181" t="str">
        <f>Exclosure.data.RAW!AQ350 &amp; ""</f>
        <v/>
      </c>
      <c r="AI350" s="181" t="str">
        <f>Exclosure.data.RAW!AR350 &amp; ""</f>
        <v/>
      </c>
      <c r="AJ350" s="181" t="str">
        <f>Exclosure.data.RAW!AS350 &amp; ""</f>
        <v/>
      </c>
      <c r="AK350" s="181" t="str">
        <f>Exclosure.data.RAW!AT350 &amp; ""</f>
        <v/>
      </c>
      <c r="AL350" s="181" t="str">
        <f>Exclosure.data.RAW!AU350 &amp; ""</f>
        <v/>
      </c>
      <c r="AM350" s="181" t="str">
        <f>Exclosure.data.RAW!AV350 &amp; ""</f>
        <v/>
      </c>
      <c r="AN350" s="181" t="str">
        <f>Exclosure.data.RAW!AW350 &amp; ""</f>
        <v/>
      </c>
      <c r="AO350" s="181" t="str">
        <f>Exclosure.data.RAW!AX350 &amp; ""</f>
        <v/>
      </c>
      <c r="AP350" s="181" t="str">
        <f>Exclosure.data.RAW!AY350 &amp; ""</f>
        <v/>
      </c>
      <c r="AQ350" s="181" t="str">
        <f>Exclosure.data.RAW!AZ350 &amp; ""</f>
        <v/>
      </c>
      <c r="AR350" s="181" t="str">
        <f>Exclosure.data.RAW!BA350 &amp; ""</f>
        <v/>
      </c>
      <c r="AS350" s="181" t="str">
        <f>Exclosure.data.RAW!BB350 &amp; ""</f>
        <v/>
      </c>
      <c r="AT350" s="181" t="str">
        <f>Exclosure.data.RAW!BC350 &amp; ""</f>
        <v/>
      </c>
      <c r="AU350" s="54" t="str">
        <f>Exclosure.data.RAW!BD350</f>
        <v/>
      </c>
      <c r="AV350" s="54" t="str">
        <f>Exclosure.data.RAW!BE350</f>
        <v/>
      </c>
      <c r="AW350" s="54" t="str">
        <f>Exclosure.data.RAW!BF350</f>
        <v/>
      </c>
      <c r="AX350" s="54" t="str">
        <f>Exclosure.data.RAW!BG350</f>
        <v/>
      </c>
    </row>
    <row r="351" spans="1:50" x14ac:dyDescent="0.25">
      <c r="A351" s="12" t="str">
        <f>Exclosure.data.RAW!A351</f>
        <v>SE_2_OP_H7</v>
      </c>
      <c r="B351" s="4" t="str">
        <f>Exclosure.data.RAW!B351</f>
        <v>SE_2_H7</v>
      </c>
      <c r="C351" s="4" t="str">
        <f>Exclosure.data.RAW!C351</f>
        <v>SE</v>
      </c>
      <c r="D351" s="4" t="str">
        <f>Exclosure.data.RAW!D351</f>
        <v>SE_2</v>
      </c>
      <c r="E351" s="4" t="str">
        <f>Exclosure.data.RAW!E351</f>
        <v>Seronera</v>
      </c>
      <c r="F351" s="12" t="str">
        <f>Exclosure.data.RAW!F351</f>
        <v>SE</v>
      </c>
      <c r="G351" s="12" t="str">
        <f>Exclosure.data.RAW!G351</f>
        <v>W</v>
      </c>
      <c r="H351" s="22">
        <f>Exclosure.data.RAW!H351</f>
        <v>2</v>
      </c>
      <c r="I351" s="12" t="str">
        <f>Exclosure.data.RAW!I351</f>
        <v>OP</v>
      </c>
      <c r="J351" s="39" t="str">
        <f>Exclosure.data.RAW!J351</f>
        <v>H7</v>
      </c>
      <c r="K351" s="22">
        <f>Exclosure.data.RAW!K351</f>
        <v>1025</v>
      </c>
      <c r="L351" s="75">
        <f>Exclosure.data.RAW!L351</f>
        <v>-2.43776598</v>
      </c>
      <c r="M351" s="75">
        <f>Exclosure.data.RAW!M351</f>
        <v>34.855393991</v>
      </c>
      <c r="N351" s="19">
        <f>Exclosure.data.RAW!N351</f>
        <v>43171</v>
      </c>
      <c r="O351" s="19">
        <f>Exclosure.data.RAW!O351</f>
        <v>43239</v>
      </c>
      <c r="P351" s="22" t="str">
        <f>Exclosure.data.RAW!P351 &amp; ""</f>
        <v>68</v>
      </c>
      <c r="Q351" s="52" t="str">
        <f>Exclosure.data.RAW!Q351 &amp; ""</f>
        <v>383.004514487</v>
      </c>
      <c r="R351" s="52" t="str">
        <f>Exclosure.data.RAW!R351 &amp; ""</f>
        <v>4289.227106064</v>
      </c>
      <c r="S351" s="68" t="str">
        <f>Exclosure.data.RAW!S351</f>
        <v>Dig.mac</v>
      </c>
      <c r="T351" s="180" t="str">
        <f>Exclosure.data.RAW!T351 &amp; ""</f>
        <v>4</v>
      </c>
      <c r="U351" s="180" t="str">
        <f>Exclosure.data.RAW!U351 &amp; ""</f>
        <v>29.75</v>
      </c>
      <c r="V351" s="180" t="str">
        <f>Exclosure.data.RAW!V351 &amp; ""</f>
        <v>10</v>
      </c>
      <c r="W351" s="180" t="str">
        <f>Exclosure.data.RAW!W351 &amp; ""</f>
        <v>70</v>
      </c>
      <c r="X351" s="178" t="str">
        <f>Exclosure.data.RAW!Z351 &amp; ""</f>
        <v>6.5</v>
      </c>
      <c r="Y351" s="178" t="str">
        <f>Exclosure.data.RAW!AA351 &amp; ""</f>
        <v>66.6</v>
      </c>
      <c r="Z351" s="178" t="str">
        <f>Exclosure.data.RAW!AB351 &amp; ""</f>
        <v>5</v>
      </c>
      <c r="AA351" s="178" t="str">
        <f>Exclosure.data.RAW!AC351 &amp; ""</f>
        <v>95</v>
      </c>
      <c r="AB351" s="181" t="str">
        <f>Exclosure.data.RAW!AH351 &amp; ""</f>
        <v>2.86</v>
      </c>
      <c r="AC351" s="181" t="str">
        <f>Exclosure.data.RAW!AK351 &amp; ""</f>
        <v>133.33</v>
      </c>
      <c r="AD351" s="181">
        <f>Exclosure.data.RAW!BH351</f>
        <v>136.19000000000003</v>
      </c>
      <c r="AE351" s="181" t="str">
        <f>Exclosure.data.RAW!AN351 &amp; ""</f>
        <v/>
      </c>
      <c r="AF351" s="181" t="str">
        <f>Exclosure.data.RAW!AO351 &amp; ""</f>
        <v/>
      </c>
      <c r="AG351" s="181" t="str">
        <f>Exclosure.data.RAW!AP351 &amp; ""</f>
        <v/>
      </c>
      <c r="AH351" s="181" t="str">
        <f>Exclosure.data.RAW!AQ351 &amp; ""</f>
        <v/>
      </c>
      <c r="AI351" s="181" t="str">
        <f>Exclosure.data.RAW!AR351 &amp; ""</f>
        <v/>
      </c>
      <c r="AJ351" s="181" t="str">
        <f>Exclosure.data.RAW!AS351 &amp; ""</f>
        <v/>
      </c>
      <c r="AK351" s="181" t="str">
        <f>Exclosure.data.RAW!AT351 &amp; ""</f>
        <v/>
      </c>
      <c r="AL351" s="181" t="str">
        <f>Exclosure.data.RAW!AU351 &amp; ""</f>
        <v/>
      </c>
      <c r="AM351" s="181" t="str">
        <f>Exclosure.data.RAW!AV351 &amp; ""</f>
        <v/>
      </c>
      <c r="AN351" s="181" t="str">
        <f>Exclosure.data.RAW!AW351 &amp; ""</f>
        <v/>
      </c>
      <c r="AO351" s="181" t="str">
        <f>Exclosure.data.RAW!AX351 &amp; ""</f>
        <v/>
      </c>
      <c r="AP351" s="181" t="str">
        <f>Exclosure.data.RAW!AY351 &amp; ""</f>
        <v/>
      </c>
      <c r="AQ351" s="181" t="str">
        <f>Exclosure.data.RAW!AZ351 &amp; ""</f>
        <v/>
      </c>
      <c r="AR351" s="181" t="str">
        <f>Exclosure.data.RAW!BA351 &amp; ""</f>
        <v/>
      </c>
      <c r="AS351" s="181" t="str">
        <f>Exclosure.data.RAW!BB351 &amp; ""</f>
        <v/>
      </c>
      <c r="AT351" s="181" t="str">
        <f>Exclosure.data.RAW!BC351 &amp; ""</f>
        <v/>
      </c>
      <c r="AU351" s="54" t="str">
        <f>Exclosure.data.RAW!BD351</f>
        <v/>
      </c>
      <c r="AV351" s="54" t="str">
        <f>Exclosure.data.RAW!BE351</f>
        <v/>
      </c>
      <c r="AW351" s="54" t="str">
        <f>Exclosure.data.RAW!BF351</f>
        <v/>
      </c>
      <c r="AX351" s="54" t="str">
        <f>Exclosure.data.RAW!BG351</f>
        <v/>
      </c>
    </row>
    <row r="352" spans="1:50" x14ac:dyDescent="0.25">
      <c r="A352" s="12" t="str">
        <f>Exclosure.data.RAW!A352</f>
        <v>SE_3_EX_H7</v>
      </c>
      <c r="B352" s="4" t="str">
        <f>Exclosure.data.RAW!B352</f>
        <v>SE_3_H7</v>
      </c>
      <c r="C352" s="4" t="str">
        <f>Exclosure.data.RAW!C352</f>
        <v>SE</v>
      </c>
      <c r="D352" s="4" t="str">
        <f>Exclosure.data.RAW!D352</f>
        <v>SE_3</v>
      </c>
      <c r="E352" s="4" t="str">
        <f>Exclosure.data.RAW!E352</f>
        <v>Seronera</v>
      </c>
      <c r="F352" s="12" t="str">
        <f>Exclosure.data.RAW!F352</f>
        <v>SE</v>
      </c>
      <c r="G352" s="12" t="str">
        <f>Exclosure.data.RAW!G352</f>
        <v>W</v>
      </c>
      <c r="H352" s="22">
        <f>Exclosure.data.RAW!H352</f>
        <v>3</v>
      </c>
      <c r="I352" s="12" t="str">
        <f>Exclosure.data.RAW!I352</f>
        <v>EX</v>
      </c>
      <c r="J352" s="39" t="str">
        <f>Exclosure.data.RAW!J352</f>
        <v>H7</v>
      </c>
      <c r="K352" s="22">
        <f>Exclosure.data.RAW!K352</f>
        <v>1027</v>
      </c>
      <c r="L352" s="75">
        <f>Exclosure.data.RAW!L352</f>
        <v>-2.4379910339999999</v>
      </c>
      <c r="M352" s="75">
        <f>Exclosure.data.RAW!M352</f>
        <v>34.855417963000001</v>
      </c>
      <c r="N352" s="19">
        <f>Exclosure.data.RAW!N352</f>
        <v>43171</v>
      </c>
      <c r="O352" s="19">
        <f>Exclosure.data.RAW!O352</f>
        <v>43239</v>
      </c>
      <c r="P352" s="22" t="str">
        <f>Exclosure.data.RAW!P352 &amp; ""</f>
        <v>68</v>
      </c>
      <c r="Q352" s="52" t="str">
        <f>Exclosure.data.RAW!Q352 &amp; ""</f>
        <v>383.004514487</v>
      </c>
      <c r="R352" s="52" t="str">
        <f>Exclosure.data.RAW!R352 &amp; ""</f>
        <v>3523.21807709</v>
      </c>
      <c r="S352" s="68" t="str">
        <f>Exclosure.data.RAW!S352</f>
        <v>Dig.mac</v>
      </c>
      <c r="T352" s="180" t="str">
        <f>Exclosure.data.RAW!T352 &amp; ""</f>
        <v>3.5</v>
      </c>
      <c r="U352" s="180" t="str">
        <f>Exclosure.data.RAW!U352 &amp; ""</f>
        <v>9.13</v>
      </c>
      <c r="V352" s="180" t="str">
        <f>Exclosure.data.RAW!V352 &amp; ""</f>
        <v>20</v>
      </c>
      <c r="W352" s="180" t="str">
        <f>Exclosure.data.RAW!W352 &amp; ""</f>
        <v>63</v>
      </c>
      <c r="X352" s="178" t="str">
        <f>Exclosure.data.RAW!Z352 &amp; ""</f>
        <v>5</v>
      </c>
      <c r="Y352" s="178" t="str">
        <f>Exclosure.data.RAW!AA352 &amp; ""</f>
        <v>30.8</v>
      </c>
      <c r="Z352" s="178" t="str">
        <f>Exclosure.data.RAW!AB352 &amp; ""</f>
        <v>15</v>
      </c>
      <c r="AA352" s="178" t="str">
        <f>Exclosure.data.RAW!AC352 &amp; ""</f>
        <v>72</v>
      </c>
      <c r="AB352" s="181" t="str">
        <f>Exclosure.data.RAW!AH352 &amp; ""</f>
        <v>18.74</v>
      </c>
      <c r="AC352" s="181" t="str">
        <f>Exclosure.data.RAW!AK352 &amp; ""</f>
        <v>55.22</v>
      </c>
      <c r="AD352" s="181">
        <f>Exclosure.data.RAW!BH352</f>
        <v>73.959999999999994</v>
      </c>
      <c r="AE352" s="181" t="str">
        <f>Exclosure.data.RAW!AN352 &amp; ""</f>
        <v/>
      </c>
      <c r="AF352" s="181" t="str">
        <f>Exclosure.data.RAW!AO352 &amp; ""</f>
        <v/>
      </c>
      <c r="AG352" s="181" t="str">
        <f>Exclosure.data.RAW!AP352 &amp; ""</f>
        <v/>
      </c>
      <c r="AH352" s="181" t="str">
        <f>Exclosure.data.RAW!AQ352 &amp; ""</f>
        <v/>
      </c>
      <c r="AI352" s="181" t="str">
        <f>Exclosure.data.RAW!AR352 &amp; ""</f>
        <v/>
      </c>
      <c r="AJ352" s="181" t="str">
        <f>Exclosure.data.RAW!AS352 &amp; ""</f>
        <v/>
      </c>
      <c r="AK352" s="181" t="str">
        <f>Exclosure.data.RAW!AT352 &amp; ""</f>
        <v/>
      </c>
      <c r="AL352" s="181" t="str">
        <f>Exclosure.data.RAW!AU352 &amp; ""</f>
        <v/>
      </c>
      <c r="AM352" s="181" t="str">
        <f>Exclosure.data.RAW!AV352 &amp; ""</f>
        <v/>
      </c>
      <c r="AN352" s="181" t="str">
        <f>Exclosure.data.RAW!AW352 &amp; ""</f>
        <v/>
      </c>
      <c r="AO352" s="181" t="str">
        <f>Exclosure.data.RAW!AX352 &amp; ""</f>
        <v/>
      </c>
      <c r="AP352" s="181" t="str">
        <f>Exclosure.data.RAW!AY352 &amp; ""</f>
        <v/>
      </c>
      <c r="AQ352" s="181" t="str">
        <f>Exclosure.data.RAW!AZ352 &amp; ""</f>
        <v/>
      </c>
      <c r="AR352" s="181" t="str">
        <f>Exclosure.data.RAW!BA352 &amp; ""</f>
        <v/>
      </c>
      <c r="AS352" s="181" t="str">
        <f>Exclosure.data.RAW!BB352 &amp; ""</f>
        <v/>
      </c>
      <c r="AT352" s="181" t="str">
        <f>Exclosure.data.RAW!BC352 &amp; ""</f>
        <v/>
      </c>
      <c r="AU352" s="54" t="str">
        <f>Exclosure.data.RAW!BD352</f>
        <v/>
      </c>
      <c r="AV352" s="54" t="str">
        <f>Exclosure.data.RAW!BE352</f>
        <v/>
      </c>
      <c r="AW352" s="54" t="str">
        <f>Exclosure.data.RAW!BF352</f>
        <v/>
      </c>
      <c r="AX352" s="54" t="str">
        <f>Exclosure.data.RAW!BG352</f>
        <v/>
      </c>
    </row>
    <row r="353" spans="1:50" x14ac:dyDescent="0.25">
      <c r="A353" s="12" t="str">
        <f>Exclosure.data.RAW!A353</f>
        <v>SE_3_EX2_H7</v>
      </c>
      <c r="B353" s="4" t="str">
        <f>Exclosure.data.RAW!B353</f>
        <v>SE_3_H7</v>
      </c>
      <c r="C353" s="4" t="str">
        <f>Exclosure.data.RAW!C353</f>
        <v>SE</v>
      </c>
      <c r="D353" s="4" t="str">
        <f>Exclosure.data.RAW!D353</f>
        <v>SE_3</v>
      </c>
      <c r="E353" s="4" t="str">
        <f>Exclosure.data.RAW!E353</f>
        <v>Seronera</v>
      </c>
      <c r="F353" s="12" t="str">
        <f>Exclosure.data.RAW!F353</f>
        <v>SE</v>
      </c>
      <c r="G353" s="12" t="str">
        <f>Exclosure.data.RAW!G353</f>
        <v>W</v>
      </c>
      <c r="H353" s="22">
        <f>Exclosure.data.RAW!H353</f>
        <v>3</v>
      </c>
      <c r="I353" s="12" t="str">
        <f>Exclosure.data.RAW!I353</f>
        <v>EX2</v>
      </c>
      <c r="J353" s="39" t="str">
        <f>Exclosure.data.RAW!J353</f>
        <v>H7</v>
      </c>
      <c r="K353" s="22">
        <f>Exclosure.data.RAW!K353</f>
        <v>1027</v>
      </c>
      <c r="L353" s="75">
        <f>Exclosure.data.RAW!L353</f>
        <v>-2.4379910339999999</v>
      </c>
      <c r="M353" s="75">
        <f>Exclosure.data.RAW!M353</f>
        <v>34.855417963000001</v>
      </c>
      <c r="N353" s="19">
        <f>Exclosure.data.RAW!N353</f>
        <v>43171</v>
      </c>
      <c r="O353" s="19">
        <f>Exclosure.data.RAW!O353</f>
        <v>43239</v>
      </c>
      <c r="P353" s="22" t="str">
        <f>Exclosure.data.RAW!P353 &amp; ""</f>
        <v>68</v>
      </c>
      <c r="Q353" s="52" t="str">
        <f>Exclosure.data.RAW!Q353 &amp; ""</f>
        <v>383.004514487</v>
      </c>
      <c r="R353" s="52" t="str">
        <f>Exclosure.data.RAW!R353 &amp; ""</f>
        <v>3906.222591577</v>
      </c>
      <c r="S353" s="68" t="str">
        <f>Exclosure.data.RAW!S353</f>
        <v>Dig.mac</v>
      </c>
      <c r="T353" s="180" t="str">
        <f>Exclosure.data.RAW!T353 &amp; ""</f>
        <v>5</v>
      </c>
      <c r="U353" s="180" t="str">
        <f>Exclosure.data.RAW!U353 &amp; ""</f>
        <v>8.75</v>
      </c>
      <c r="V353" s="180" t="str">
        <f>Exclosure.data.RAW!V353 &amp; ""</f>
        <v>15</v>
      </c>
      <c r="W353" s="180" t="str">
        <f>Exclosure.data.RAW!W353 &amp; ""</f>
        <v>45</v>
      </c>
      <c r="X353" s="178" t="str">
        <f>Exclosure.data.RAW!Z353 &amp; ""</f>
        <v>9</v>
      </c>
      <c r="Y353" s="178" t="str">
        <f>Exclosure.data.RAW!AA353 &amp; ""</f>
        <v>53.4</v>
      </c>
      <c r="Z353" s="178" t="str">
        <f>Exclosure.data.RAW!AB353 &amp; ""</f>
        <v>20</v>
      </c>
      <c r="AA353" s="178" t="str">
        <f>Exclosure.data.RAW!AC353 &amp; ""</f>
        <v>70</v>
      </c>
      <c r="AB353" s="181" t="str">
        <f>Exclosure.data.RAW!AH353 &amp; ""</f>
        <v>18.89</v>
      </c>
      <c r="AC353" s="181" t="str">
        <f>Exclosure.data.RAW!AK353 &amp; ""</f>
        <v>64</v>
      </c>
      <c r="AD353" s="181">
        <f>Exclosure.data.RAW!BH353</f>
        <v>82.89</v>
      </c>
      <c r="AE353" s="181" t="str">
        <f>Exclosure.data.RAW!AN353 &amp; ""</f>
        <v/>
      </c>
      <c r="AF353" s="181" t="str">
        <f>Exclosure.data.RAW!AO353 &amp; ""</f>
        <v/>
      </c>
      <c r="AG353" s="181" t="str">
        <f>Exclosure.data.RAW!AP353 &amp; ""</f>
        <v/>
      </c>
      <c r="AH353" s="181" t="str">
        <f>Exclosure.data.RAW!AQ353 &amp; ""</f>
        <v/>
      </c>
      <c r="AI353" s="181" t="str">
        <f>Exclosure.data.RAW!AR353 &amp; ""</f>
        <v/>
      </c>
      <c r="AJ353" s="181" t="str">
        <f>Exclosure.data.RAW!AS353 &amp; ""</f>
        <v/>
      </c>
      <c r="AK353" s="181" t="str">
        <f>Exclosure.data.RAW!AT353 &amp; ""</f>
        <v/>
      </c>
      <c r="AL353" s="181" t="str">
        <f>Exclosure.data.RAW!AU353 &amp; ""</f>
        <v/>
      </c>
      <c r="AM353" s="181" t="str">
        <f>Exclosure.data.RAW!AV353 &amp; ""</f>
        <v/>
      </c>
      <c r="AN353" s="181" t="str">
        <f>Exclosure.data.RAW!AW353 &amp; ""</f>
        <v/>
      </c>
      <c r="AO353" s="181" t="str">
        <f>Exclosure.data.RAW!AX353 &amp; ""</f>
        <v/>
      </c>
      <c r="AP353" s="181" t="str">
        <f>Exclosure.data.RAW!AY353 &amp; ""</f>
        <v/>
      </c>
      <c r="AQ353" s="181" t="str">
        <f>Exclosure.data.RAW!AZ353 &amp; ""</f>
        <v/>
      </c>
      <c r="AR353" s="181" t="str">
        <f>Exclosure.data.RAW!BA353 &amp; ""</f>
        <v/>
      </c>
      <c r="AS353" s="181" t="str">
        <f>Exclosure.data.RAW!BB353 &amp; ""</f>
        <v/>
      </c>
      <c r="AT353" s="181" t="str">
        <f>Exclosure.data.RAW!BC353 &amp; ""</f>
        <v/>
      </c>
      <c r="AU353" s="54" t="str">
        <f>Exclosure.data.RAW!BD353</f>
        <v/>
      </c>
      <c r="AV353" s="54" t="str">
        <f>Exclosure.data.RAW!BE353</f>
        <v/>
      </c>
      <c r="AW353" s="54" t="str">
        <f>Exclosure.data.RAW!BF353</f>
        <v/>
      </c>
      <c r="AX353" s="54" t="str">
        <f>Exclosure.data.RAW!BG353</f>
        <v/>
      </c>
    </row>
    <row r="354" spans="1:50" x14ac:dyDescent="0.25">
      <c r="A354" s="12" t="str">
        <f>Exclosure.data.RAW!A354</f>
        <v>SE_3_OP_H7</v>
      </c>
      <c r="B354" s="4" t="str">
        <f>Exclosure.data.RAW!B354</f>
        <v>SE_3_H7</v>
      </c>
      <c r="C354" s="4" t="str">
        <f>Exclosure.data.RAW!C354</f>
        <v>SE</v>
      </c>
      <c r="D354" s="4" t="str">
        <f>Exclosure.data.RAW!D354</f>
        <v>SE_3</v>
      </c>
      <c r="E354" s="4" t="str">
        <f>Exclosure.data.RAW!E354</f>
        <v>Seronera</v>
      </c>
      <c r="F354" s="12" t="str">
        <f>Exclosure.data.RAW!F354</f>
        <v>SE</v>
      </c>
      <c r="G354" s="12" t="str">
        <f>Exclosure.data.RAW!G354</f>
        <v>W</v>
      </c>
      <c r="H354" s="22">
        <f>Exclosure.data.RAW!H354</f>
        <v>3</v>
      </c>
      <c r="I354" s="12" t="str">
        <f>Exclosure.data.RAW!I354</f>
        <v>OP</v>
      </c>
      <c r="J354" s="39" t="str">
        <f>Exclosure.data.RAW!J354</f>
        <v>H7</v>
      </c>
      <c r="K354" s="22">
        <f>Exclosure.data.RAW!K354</f>
        <v>1027</v>
      </c>
      <c r="L354" s="75">
        <f>Exclosure.data.RAW!L354</f>
        <v>-2.4379910339999999</v>
      </c>
      <c r="M354" s="75">
        <f>Exclosure.data.RAW!M354</f>
        <v>34.855417963000001</v>
      </c>
      <c r="N354" s="19">
        <f>Exclosure.data.RAW!N354</f>
        <v>43171</v>
      </c>
      <c r="O354" s="19">
        <f>Exclosure.data.RAW!O354</f>
        <v>43239</v>
      </c>
      <c r="P354" s="22" t="str">
        <f>Exclosure.data.RAW!P354 &amp; ""</f>
        <v>68</v>
      </c>
      <c r="Q354" s="52" t="str">
        <f>Exclosure.data.RAW!Q354 &amp; ""</f>
        <v>383.004514487</v>
      </c>
      <c r="R354" s="52" t="str">
        <f>Exclosure.data.RAW!R354 &amp; ""</f>
        <v>4289.227106064</v>
      </c>
      <c r="S354" s="68" t="str">
        <f>Exclosure.data.RAW!S354</f>
        <v>Dig.mac</v>
      </c>
      <c r="T354" s="180" t="str">
        <f>Exclosure.data.RAW!T354 &amp; ""</f>
        <v>3</v>
      </c>
      <c r="U354" s="180" t="str">
        <f>Exclosure.data.RAW!U354 &amp; ""</f>
        <v>6.25</v>
      </c>
      <c r="V354" s="180" t="str">
        <f>Exclosure.data.RAW!V354 &amp; ""</f>
        <v>15</v>
      </c>
      <c r="W354" s="180" t="str">
        <f>Exclosure.data.RAW!W354 &amp; ""</f>
        <v>55</v>
      </c>
      <c r="X354" s="178" t="str">
        <f>Exclosure.data.RAW!Z354 &amp; ""</f>
        <v>4.5</v>
      </c>
      <c r="Y354" s="178" t="str">
        <f>Exclosure.data.RAW!AA354 &amp; ""</f>
        <v>20</v>
      </c>
      <c r="Z354" s="178" t="str">
        <f>Exclosure.data.RAW!AB354 &amp; ""</f>
        <v>20</v>
      </c>
      <c r="AA354" s="178" t="str">
        <f>Exclosure.data.RAW!AC354 &amp; ""</f>
        <v>52</v>
      </c>
      <c r="AB354" s="181" t="str">
        <f>Exclosure.data.RAW!AH354 &amp; ""</f>
        <v>18.76</v>
      </c>
      <c r="AC354" s="181" t="str">
        <f>Exclosure.data.RAW!AK354 &amp; ""</f>
        <v>29.55</v>
      </c>
      <c r="AD354" s="181">
        <f>Exclosure.data.RAW!BH354</f>
        <v>48.31</v>
      </c>
      <c r="AE354" s="181" t="str">
        <f>Exclosure.data.RAW!AN354 &amp; ""</f>
        <v/>
      </c>
      <c r="AF354" s="181" t="str">
        <f>Exclosure.data.RAW!AO354 &amp; ""</f>
        <v/>
      </c>
      <c r="AG354" s="181" t="str">
        <f>Exclosure.data.RAW!AP354 &amp; ""</f>
        <v/>
      </c>
      <c r="AH354" s="181" t="str">
        <f>Exclosure.data.RAW!AQ354 &amp; ""</f>
        <v/>
      </c>
      <c r="AI354" s="181" t="str">
        <f>Exclosure.data.RAW!AR354 &amp; ""</f>
        <v/>
      </c>
      <c r="AJ354" s="181" t="str">
        <f>Exclosure.data.RAW!AS354 &amp; ""</f>
        <v/>
      </c>
      <c r="AK354" s="181" t="str">
        <f>Exclosure.data.RAW!AT354 &amp; ""</f>
        <v/>
      </c>
      <c r="AL354" s="181" t="str">
        <f>Exclosure.data.RAW!AU354 &amp; ""</f>
        <v/>
      </c>
      <c r="AM354" s="181" t="str">
        <f>Exclosure.data.RAW!AV354 &amp; ""</f>
        <v/>
      </c>
      <c r="AN354" s="181" t="str">
        <f>Exclosure.data.RAW!AW354 &amp; ""</f>
        <v/>
      </c>
      <c r="AO354" s="181" t="str">
        <f>Exclosure.data.RAW!AX354 &amp; ""</f>
        <v/>
      </c>
      <c r="AP354" s="181" t="str">
        <f>Exclosure.data.RAW!AY354 &amp; ""</f>
        <v/>
      </c>
      <c r="AQ354" s="181" t="str">
        <f>Exclosure.data.RAW!AZ354 &amp; ""</f>
        <v/>
      </c>
      <c r="AR354" s="181" t="str">
        <f>Exclosure.data.RAW!BA354 &amp; ""</f>
        <v/>
      </c>
      <c r="AS354" s="181" t="str">
        <f>Exclosure.data.RAW!BB354 &amp; ""</f>
        <v/>
      </c>
      <c r="AT354" s="181" t="str">
        <f>Exclosure.data.RAW!BC354 &amp; ""</f>
        <v/>
      </c>
      <c r="AU354" s="54" t="str">
        <f>Exclosure.data.RAW!BD354</f>
        <v/>
      </c>
      <c r="AV354" s="54" t="str">
        <f>Exclosure.data.RAW!BE354</f>
        <v/>
      </c>
      <c r="AW354" s="54" t="str">
        <f>Exclosure.data.RAW!BF354</f>
        <v/>
      </c>
      <c r="AX354" s="54" t="str">
        <f>Exclosure.data.RAW!BG354</f>
        <v/>
      </c>
    </row>
    <row r="355" spans="1:50" x14ac:dyDescent="0.25">
      <c r="A355" s="12" t="str">
        <f>Exclosure.data.RAW!A355</f>
        <v>SE_4_EX_H7</v>
      </c>
      <c r="B355" s="4" t="str">
        <f>Exclosure.data.RAW!B355</f>
        <v>SE_4_H7</v>
      </c>
      <c r="C355" s="4" t="str">
        <f>Exclosure.data.RAW!C355</f>
        <v>SE</v>
      </c>
      <c r="D355" s="4" t="str">
        <f>Exclosure.data.RAW!D355</f>
        <v>SE_4</v>
      </c>
      <c r="E355" s="4" t="str">
        <f>Exclosure.data.RAW!E355</f>
        <v>Seronera</v>
      </c>
      <c r="F355" s="12" t="str">
        <f>Exclosure.data.RAW!F355</f>
        <v>SE</v>
      </c>
      <c r="G355" s="12" t="str">
        <f>Exclosure.data.RAW!G355</f>
        <v>W</v>
      </c>
      <c r="H355" s="22">
        <f>Exclosure.data.RAW!H355</f>
        <v>4</v>
      </c>
      <c r="I355" s="12" t="str">
        <f>Exclosure.data.RAW!I355</f>
        <v>EX</v>
      </c>
      <c r="J355" s="39" t="str">
        <f>Exclosure.data.RAW!J355</f>
        <v>H7</v>
      </c>
      <c r="K355" s="79">
        <f>Exclosure.data.RAW!K355</f>
        <v>1026</v>
      </c>
      <c r="L355" s="77">
        <f>Exclosure.data.RAW!L355</f>
        <v>-2.4380789599999999</v>
      </c>
      <c r="M355" s="77">
        <f>Exclosure.data.RAW!M355</f>
        <v>34.854988976999998</v>
      </c>
      <c r="N355" s="19">
        <f>Exclosure.data.RAW!N355</f>
        <v>43171</v>
      </c>
      <c r="O355" s="19">
        <f>Exclosure.data.RAW!O355</f>
        <v>43239</v>
      </c>
      <c r="P355" s="22" t="str">
        <f>Exclosure.data.RAW!P355 &amp; ""</f>
        <v>68</v>
      </c>
      <c r="Q355" s="52" t="str">
        <f>Exclosure.data.RAW!Q355 &amp; ""</f>
        <v>383.004514487</v>
      </c>
      <c r="R355" s="52" t="str">
        <f>Exclosure.data.RAW!R355 &amp; ""</f>
        <v>3523.21807709</v>
      </c>
      <c r="S355" s="68" t="str">
        <f>Exclosure.data.RAW!S355</f>
        <v>Dig.mac</v>
      </c>
      <c r="T355" s="180" t="str">
        <f>Exclosure.data.RAW!T355 &amp; ""</f>
        <v>5</v>
      </c>
      <c r="U355" s="180" t="str">
        <f>Exclosure.data.RAW!U355 &amp; ""</f>
        <v>17.25</v>
      </c>
      <c r="V355" s="180" t="str">
        <f>Exclosure.data.RAW!V355 &amp; ""</f>
        <v>20</v>
      </c>
      <c r="W355" s="180" t="str">
        <f>Exclosure.data.RAW!W355 &amp; ""</f>
        <v>53</v>
      </c>
      <c r="X355" s="178" t="str">
        <f>Exclosure.data.RAW!Z355 &amp; ""</f>
        <v>8.5</v>
      </c>
      <c r="Y355" s="178" t="str">
        <f>Exclosure.data.RAW!AA355 &amp; ""</f>
        <v>41.4</v>
      </c>
      <c r="Z355" s="178" t="str">
        <f>Exclosure.data.RAW!AB355 &amp; ""</f>
        <v>30</v>
      </c>
      <c r="AA355" s="178" t="str">
        <f>Exclosure.data.RAW!AC355 &amp; ""</f>
        <v>70</v>
      </c>
      <c r="AB355" s="181" t="str">
        <f>Exclosure.data.RAW!AH355 &amp; ""</f>
        <v>43.82</v>
      </c>
      <c r="AC355" s="181" t="str">
        <f>Exclosure.data.RAW!AK355 &amp; ""</f>
        <v>54.62</v>
      </c>
      <c r="AD355" s="181">
        <f>Exclosure.data.RAW!BH355</f>
        <v>98.44</v>
      </c>
      <c r="AE355" s="181" t="str">
        <f>Exclosure.data.RAW!AN355 &amp; ""</f>
        <v/>
      </c>
      <c r="AF355" s="181" t="str">
        <f>Exclosure.data.RAW!AO355 &amp; ""</f>
        <v/>
      </c>
      <c r="AG355" s="181" t="str">
        <f>Exclosure.data.RAW!AP355 &amp; ""</f>
        <v/>
      </c>
      <c r="AH355" s="181" t="str">
        <f>Exclosure.data.RAW!AQ355 &amp; ""</f>
        <v/>
      </c>
      <c r="AI355" s="181" t="str">
        <f>Exclosure.data.RAW!AR355 &amp; ""</f>
        <v/>
      </c>
      <c r="AJ355" s="181" t="str">
        <f>Exclosure.data.RAW!AS355 &amp; ""</f>
        <v/>
      </c>
      <c r="AK355" s="181" t="str">
        <f>Exclosure.data.RAW!AT355 &amp; ""</f>
        <v/>
      </c>
      <c r="AL355" s="181" t="str">
        <f>Exclosure.data.RAW!AU355 &amp; ""</f>
        <v/>
      </c>
      <c r="AM355" s="181" t="str">
        <f>Exclosure.data.RAW!AV355 &amp; ""</f>
        <v/>
      </c>
      <c r="AN355" s="181" t="str">
        <f>Exclosure.data.RAW!AW355 &amp; ""</f>
        <v/>
      </c>
      <c r="AO355" s="181" t="str">
        <f>Exclosure.data.RAW!AX355 &amp; ""</f>
        <v/>
      </c>
      <c r="AP355" s="181" t="str">
        <f>Exclosure.data.RAW!AY355 &amp; ""</f>
        <v/>
      </c>
      <c r="AQ355" s="181" t="str">
        <f>Exclosure.data.RAW!AZ355 &amp; ""</f>
        <v/>
      </c>
      <c r="AR355" s="181" t="str">
        <f>Exclosure.data.RAW!BA355 &amp; ""</f>
        <v/>
      </c>
      <c r="AS355" s="181" t="str">
        <f>Exclosure.data.RAW!BB355 &amp; ""</f>
        <v/>
      </c>
      <c r="AT355" s="181" t="str">
        <f>Exclosure.data.RAW!BC355 &amp; ""</f>
        <v/>
      </c>
      <c r="AU355" s="54" t="str">
        <f>Exclosure.data.RAW!BD355</f>
        <v/>
      </c>
      <c r="AV355" s="54" t="str">
        <f>Exclosure.data.RAW!BE355</f>
        <v/>
      </c>
      <c r="AW355" s="54" t="str">
        <f>Exclosure.data.RAW!BF355</f>
        <v/>
      </c>
      <c r="AX355" s="54" t="str">
        <f>Exclosure.data.RAW!BG355</f>
        <v/>
      </c>
    </row>
    <row r="356" spans="1:50" x14ac:dyDescent="0.25">
      <c r="A356" s="12" t="str">
        <f>Exclosure.data.RAW!A356</f>
        <v>SE_4_EX2_H7</v>
      </c>
      <c r="B356" s="4" t="str">
        <f>Exclosure.data.RAW!B356</f>
        <v>SE_4_H7</v>
      </c>
      <c r="C356" s="4" t="str">
        <f>Exclosure.data.RAW!C356</f>
        <v>SE</v>
      </c>
      <c r="D356" s="4" t="str">
        <f>Exclosure.data.RAW!D356</f>
        <v>SE_4</v>
      </c>
      <c r="E356" s="4" t="str">
        <f>Exclosure.data.RAW!E356</f>
        <v>Seronera</v>
      </c>
      <c r="F356" s="12" t="str">
        <f>Exclosure.data.RAW!F356</f>
        <v>SE</v>
      </c>
      <c r="G356" s="12" t="str">
        <f>Exclosure.data.RAW!G356</f>
        <v>W</v>
      </c>
      <c r="H356" s="22">
        <f>Exclosure.data.RAW!H356</f>
        <v>4</v>
      </c>
      <c r="I356" s="12" t="str">
        <f>Exclosure.data.RAW!I356</f>
        <v>EX2</v>
      </c>
      <c r="J356" s="39" t="str">
        <f>Exclosure.data.RAW!J356</f>
        <v>H7</v>
      </c>
      <c r="K356" s="79">
        <f>Exclosure.data.RAW!K356</f>
        <v>1026</v>
      </c>
      <c r="L356" s="77">
        <f>Exclosure.data.RAW!L356</f>
        <v>-2.4380789599999999</v>
      </c>
      <c r="M356" s="77">
        <f>Exclosure.data.RAW!M356</f>
        <v>34.854988976999998</v>
      </c>
      <c r="N356" s="19">
        <f>Exclosure.data.RAW!N356</f>
        <v>43171</v>
      </c>
      <c r="O356" s="19">
        <f>Exclosure.data.RAW!O356</f>
        <v>43239</v>
      </c>
      <c r="P356" s="22" t="str">
        <f>Exclosure.data.RAW!P356 &amp; ""</f>
        <v>68</v>
      </c>
      <c r="Q356" s="52" t="str">
        <f>Exclosure.data.RAW!Q356 &amp; ""</f>
        <v>383.004514487</v>
      </c>
      <c r="R356" s="52" t="str">
        <f>Exclosure.data.RAW!R356 &amp; ""</f>
        <v>3906.222591577</v>
      </c>
      <c r="S356" s="68" t="str">
        <f>Exclosure.data.RAW!S356</f>
        <v>Dig.mac</v>
      </c>
      <c r="T356" s="180" t="str">
        <f>Exclosure.data.RAW!T356 &amp; ""</f>
        <v>8</v>
      </c>
      <c r="U356" s="180" t="str">
        <f>Exclosure.data.RAW!U356 &amp; ""</f>
        <v>46</v>
      </c>
      <c r="V356" s="180" t="str">
        <f>Exclosure.data.RAW!V356 &amp; ""</f>
        <v>25</v>
      </c>
      <c r="W356" s="180" t="str">
        <f>Exclosure.data.RAW!W356 &amp; ""</f>
        <v>75</v>
      </c>
      <c r="X356" s="178" t="str">
        <f>Exclosure.data.RAW!Z356 &amp; ""</f>
        <v>8.5</v>
      </c>
      <c r="Y356" s="178" t="str">
        <f>Exclosure.data.RAW!AA356 &amp; ""</f>
        <v>34</v>
      </c>
      <c r="Z356" s="178" t="str">
        <f>Exclosure.data.RAW!AB356 &amp; ""</f>
        <v>30</v>
      </c>
      <c r="AA356" s="178" t="str">
        <f>Exclosure.data.RAW!AC356 &amp; ""</f>
        <v>70</v>
      </c>
      <c r="AB356" s="181" t="str">
        <f>Exclosure.data.RAW!AH356 &amp; ""</f>
        <v>45.08</v>
      </c>
      <c r="AC356" s="181" t="str">
        <f>Exclosure.data.RAW!AK356 &amp; ""</f>
        <v>74.84</v>
      </c>
      <c r="AD356" s="181">
        <f>Exclosure.data.RAW!BH356</f>
        <v>119.92</v>
      </c>
      <c r="AE356" s="181" t="str">
        <f>Exclosure.data.RAW!AN356 &amp; ""</f>
        <v/>
      </c>
      <c r="AF356" s="181" t="str">
        <f>Exclosure.data.RAW!AO356 &amp; ""</f>
        <v/>
      </c>
      <c r="AG356" s="181" t="str">
        <f>Exclosure.data.RAW!AP356 &amp; ""</f>
        <v/>
      </c>
      <c r="AH356" s="181" t="str">
        <f>Exclosure.data.RAW!AQ356 &amp; ""</f>
        <v/>
      </c>
      <c r="AI356" s="181" t="str">
        <f>Exclosure.data.RAW!AR356 &amp; ""</f>
        <v/>
      </c>
      <c r="AJ356" s="181" t="str">
        <f>Exclosure.data.RAW!AS356 &amp; ""</f>
        <v/>
      </c>
      <c r="AK356" s="181" t="str">
        <f>Exclosure.data.RAW!AT356 &amp; ""</f>
        <v/>
      </c>
      <c r="AL356" s="181" t="str">
        <f>Exclosure.data.RAW!AU356 &amp; ""</f>
        <v/>
      </c>
      <c r="AM356" s="181" t="str">
        <f>Exclosure.data.RAW!AV356 &amp; ""</f>
        <v/>
      </c>
      <c r="AN356" s="181" t="str">
        <f>Exclosure.data.RAW!AW356 &amp; ""</f>
        <v/>
      </c>
      <c r="AO356" s="181" t="str">
        <f>Exclosure.data.RAW!AX356 &amp; ""</f>
        <v/>
      </c>
      <c r="AP356" s="181" t="str">
        <f>Exclosure.data.RAW!AY356 &amp; ""</f>
        <v/>
      </c>
      <c r="AQ356" s="181" t="str">
        <f>Exclosure.data.RAW!AZ356 &amp; ""</f>
        <v/>
      </c>
      <c r="AR356" s="181" t="str">
        <f>Exclosure.data.RAW!BA356 &amp; ""</f>
        <v/>
      </c>
      <c r="AS356" s="181" t="str">
        <f>Exclosure.data.RAW!BB356 &amp; ""</f>
        <v/>
      </c>
      <c r="AT356" s="181" t="str">
        <f>Exclosure.data.RAW!BC356 &amp; ""</f>
        <v/>
      </c>
      <c r="AU356" s="54" t="str">
        <f>Exclosure.data.RAW!BD356</f>
        <v/>
      </c>
      <c r="AV356" s="54" t="str">
        <f>Exclosure.data.RAW!BE356</f>
        <v/>
      </c>
      <c r="AW356" s="54" t="str">
        <f>Exclosure.data.RAW!BF356</f>
        <v/>
      </c>
      <c r="AX356" s="54" t="str">
        <f>Exclosure.data.RAW!BG356</f>
        <v/>
      </c>
    </row>
    <row r="357" spans="1:50" x14ac:dyDescent="0.25">
      <c r="A357" s="33" t="str">
        <f>Exclosure.data.RAW!A357</f>
        <v>SE_4_OP_H7</v>
      </c>
      <c r="B357" s="35" t="str">
        <f>Exclosure.data.RAW!B357</f>
        <v>SE_4_H7</v>
      </c>
      <c r="C357" s="35" t="str">
        <f>Exclosure.data.RAW!C357</f>
        <v>SE</v>
      </c>
      <c r="D357" s="35" t="str">
        <f>Exclosure.data.RAW!D357</f>
        <v>SE_4</v>
      </c>
      <c r="E357" s="35" t="str">
        <f>Exclosure.data.RAW!E357</f>
        <v>Seronera</v>
      </c>
      <c r="F357" s="33" t="str">
        <f>Exclosure.data.RAW!F357</f>
        <v>SE</v>
      </c>
      <c r="G357" s="33" t="str">
        <f>Exclosure.data.RAW!G357</f>
        <v>W</v>
      </c>
      <c r="H357" s="47">
        <f>Exclosure.data.RAW!H357</f>
        <v>4</v>
      </c>
      <c r="I357" s="33" t="str">
        <f>Exclosure.data.RAW!I357</f>
        <v>OP</v>
      </c>
      <c r="J357" s="33" t="str">
        <f>Exclosure.data.RAW!J357</f>
        <v>H7</v>
      </c>
      <c r="K357" s="47">
        <f>Exclosure.data.RAW!K357</f>
        <v>1026</v>
      </c>
      <c r="L357" s="76">
        <f>Exclosure.data.RAW!L357</f>
        <v>-2.4380789599999999</v>
      </c>
      <c r="M357" s="76">
        <f>Exclosure.data.RAW!M357</f>
        <v>34.854988976999998</v>
      </c>
      <c r="N357" s="36">
        <f>Exclosure.data.RAW!N357</f>
        <v>43171</v>
      </c>
      <c r="O357" s="36">
        <f>Exclosure.data.RAW!O357</f>
        <v>43239</v>
      </c>
      <c r="P357" s="22" t="str">
        <f>Exclosure.data.RAW!P357 &amp; ""</f>
        <v>68</v>
      </c>
      <c r="Q357" s="52" t="str">
        <f>Exclosure.data.RAW!Q357 &amp; ""</f>
        <v>383.004514487</v>
      </c>
      <c r="R357" s="52" t="str">
        <f>Exclosure.data.RAW!R357 &amp; ""</f>
        <v>4289.227106064</v>
      </c>
      <c r="S357" s="69" t="str">
        <f>Exclosure.data.RAW!S357</f>
        <v>Dig.mac</v>
      </c>
      <c r="T357" s="180" t="str">
        <f>Exclosure.data.RAW!T357 &amp; ""</f>
        <v>3.5</v>
      </c>
      <c r="U357" s="180" t="str">
        <f>Exclosure.data.RAW!U357 &amp; ""</f>
        <v>11.75</v>
      </c>
      <c r="V357" s="180" t="str">
        <f>Exclosure.data.RAW!V357 &amp; ""</f>
        <v>25</v>
      </c>
      <c r="W357" s="180" t="str">
        <f>Exclosure.data.RAW!W357 &amp; ""</f>
        <v>50</v>
      </c>
      <c r="X357" s="178" t="str">
        <f>Exclosure.data.RAW!Z357 &amp; ""</f>
        <v>10</v>
      </c>
      <c r="Y357" s="178" t="str">
        <f>Exclosure.data.RAW!AA357 &amp; ""</f>
        <v>49.2</v>
      </c>
      <c r="Z357" s="178" t="str">
        <f>Exclosure.data.RAW!AB357 &amp; ""</f>
        <v>0</v>
      </c>
      <c r="AA357" s="178" t="str">
        <f>Exclosure.data.RAW!AC357 &amp; ""</f>
        <v>55</v>
      </c>
      <c r="AB357" s="181" t="str">
        <f>Exclosure.data.RAW!AH357 &amp; ""</f>
        <v>0</v>
      </c>
      <c r="AC357" s="181" t="str">
        <f>Exclosure.data.RAW!AK357 &amp; ""</f>
        <v>93.64</v>
      </c>
      <c r="AD357" s="181">
        <f>Exclosure.data.RAW!BH357</f>
        <v>93.64</v>
      </c>
      <c r="AE357" s="181" t="str">
        <f>Exclosure.data.RAW!AN357 &amp; ""</f>
        <v/>
      </c>
      <c r="AF357" s="181" t="str">
        <f>Exclosure.data.RAW!AO357 &amp; ""</f>
        <v/>
      </c>
      <c r="AG357" s="181" t="str">
        <f>Exclosure.data.RAW!AP357 &amp; ""</f>
        <v/>
      </c>
      <c r="AH357" s="181" t="str">
        <f>Exclosure.data.RAW!AQ357 &amp; ""</f>
        <v/>
      </c>
      <c r="AI357" s="181" t="str">
        <f>Exclosure.data.RAW!AR357 &amp; ""</f>
        <v/>
      </c>
      <c r="AJ357" s="181" t="str">
        <f>Exclosure.data.RAW!AS357 &amp; ""</f>
        <v/>
      </c>
      <c r="AK357" s="181" t="str">
        <f>Exclosure.data.RAW!AT357 &amp; ""</f>
        <v/>
      </c>
      <c r="AL357" s="181" t="str">
        <f>Exclosure.data.RAW!AU357 &amp; ""</f>
        <v/>
      </c>
      <c r="AM357" s="181" t="str">
        <f>Exclosure.data.RAW!AV357 &amp; ""</f>
        <v/>
      </c>
      <c r="AN357" s="181" t="str">
        <f>Exclosure.data.RAW!AW357 &amp; ""</f>
        <v/>
      </c>
      <c r="AO357" s="181" t="str">
        <f>Exclosure.data.RAW!AX357 &amp; ""</f>
        <v/>
      </c>
      <c r="AP357" s="181" t="str">
        <f>Exclosure.data.RAW!AY357 &amp; ""</f>
        <v/>
      </c>
      <c r="AQ357" s="181" t="str">
        <f>Exclosure.data.RAW!AZ357 &amp; ""</f>
        <v/>
      </c>
      <c r="AR357" s="181" t="str">
        <f>Exclosure.data.RAW!BA357 &amp; ""</f>
        <v/>
      </c>
      <c r="AS357" s="181" t="str">
        <f>Exclosure.data.RAW!BB357 &amp; ""</f>
        <v/>
      </c>
      <c r="AT357" s="181" t="str">
        <f>Exclosure.data.RAW!BC357 &amp; ""</f>
        <v/>
      </c>
      <c r="AU357" s="54" t="str">
        <f>Exclosure.data.RAW!BD357</f>
        <v/>
      </c>
      <c r="AV357" s="54" t="str">
        <f>Exclosure.data.RAW!BE357</f>
        <v/>
      </c>
      <c r="AW357" s="54" t="str">
        <f>Exclosure.data.RAW!BF357</f>
        <v/>
      </c>
      <c r="AX357" s="54" t="str">
        <f>Exclosure.data.RAW!BG357</f>
        <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57"/>
  <sheetViews>
    <sheetView zoomScale="80" zoomScaleNormal="80" workbookViewId="0">
      <pane xSplit="1" ySplit="1" topLeftCell="Q2" activePane="bottomRight" state="frozen"/>
      <selection pane="topRight" activeCell="B1" sqref="B1"/>
      <selection pane="bottomLeft" activeCell="A2" sqref="A2"/>
      <selection pane="bottomRight" activeCell="AC8" sqref="AC8"/>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1.75" style="19" bestFit="1" customWidth="1"/>
    <col min="16" max="16" width="9.875" style="23" customWidth="1"/>
    <col min="17" max="17" width="9.875" style="54" customWidth="1"/>
    <col min="18" max="18" width="9" style="70" bestFit="1" customWidth="1"/>
    <col min="19" max="20" width="9" style="62"/>
    <col min="21" max="21" width="6.5" style="23" customWidth="1"/>
    <col min="22" max="22" width="7.625" style="23" customWidth="1"/>
    <col min="23" max="23" width="7.875" style="1" customWidth="1"/>
    <col min="24" max="24" width="9" style="4"/>
    <col min="26" max="26" width="10.125" style="4" bestFit="1" customWidth="1"/>
    <col min="27" max="28" width="9" customWidth="1"/>
    <col min="29" max="29" width="17" style="84" bestFit="1" customWidth="1"/>
    <col min="30" max="30" width="9" style="87"/>
    <col min="31" max="39" width="9" style="84"/>
  </cols>
  <sheetData>
    <row r="1" spans="1:40" s="2" customFormat="1" ht="63"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65" t="s">
        <v>559</v>
      </c>
      <c r="S1" s="56" t="s">
        <v>564</v>
      </c>
      <c r="T1" s="56" t="s">
        <v>560</v>
      </c>
      <c r="U1" s="80" t="s">
        <v>561</v>
      </c>
      <c r="V1" s="80" t="s">
        <v>562</v>
      </c>
      <c r="W1" s="15" t="s">
        <v>563</v>
      </c>
      <c r="X1" s="15" t="s">
        <v>565</v>
      </c>
      <c r="Y1" s="15" t="s">
        <v>566</v>
      </c>
      <c r="Z1" s="15" t="s">
        <v>567</v>
      </c>
      <c r="AA1" s="91" t="s">
        <v>760</v>
      </c>
      <c r="AB1" s="92" t="s">
        <v>761</v>
      </c>
      <c r="AC1" s="50" t="s">
        <v>568</v>
      </c>
      <c r="AD1" s="93" t="s">
        <v>569</v>
      </c>
      <c r="AE1" s="94" t="s">
        <v>751</v>
      </c>
      <c r="AF1" s="94" t="s">
        <v>862</v>
      </c>
      <c r="AG1" s="94" t="s">
        <v>863</v>
      </c>
      <c r="AH1" s="95" t="s">
        <v>754</v>
      </c>
      <c r="AI1" s="50" t="s">
        <v>755</v>
      </c>
      <c r="AJ1" s="94" t="s">
        <v>752</v>
      </c>
      <c r="AK1" s="98" t="s">
        <v>753</v>
      </c>
      <c r="AL1" s="100"/>
      <c r="AM1" s="100"/>
      <c r="AN1" s="99"/>
    </row>
    <row r="2" spans="1:40" s="7" customFormat="1"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17"/>
      <c r="P2" s="22"/>
      <c r="Q2" s="52"/>
      <c r="R2" s="66" t="s">
        <v>39</v>
      </c>
      <c r="S2" s="57">
        <v>3</v>
      </c>
      <c r="T2" s="57">
        <f>AVERAGE(0,4,0,5,4)</f>
        <v>2.6</v>
      </c>
      <c r="U2" s="22">
        <v>15</v>
      </c>
      <c r="V2" s="22">
        <v>50</v>
      </c>
      <c r="W2" s="8"/>
      <c r="X2" s="8"/>
      <c r="Y2" s="8"/>
      <c r="Z2" s="8"/>
      <c r="AA2"/>
      <c r="AB2"/>
      <c r="AC2" s="52">
        <v>1.83</v>
      </c>
      <c r="AD2" s="52">
        <v>13.97</v>
      </c>
      <c r="AE2" s="84">
        <f t="shared" ref="AE2:AE65" si="0">IF((AND(AC2="", AD2="")),"",AC2+AD2)</f>
        <v>15.8</v>
      </c>
      <c r="AF2" s="84">
        <f>IFERROR(AE2/0.36,"")</f>
        <v>43.888888888888893</v>
      </c>
      <c r="AG2" s="84"/>
      <c r="AH2" s="84"/>
      <c r="AI2" s="84"/>
      <c r="AJ2" s="84"/>
      <c r="AK2" s="84"/>
      <c r="AL2" s="84"/>
      <c r="AM2" s="84"/>
    </row>
    <row r="3" spans="1:40"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17"/>
      <c r="P3" s="22"/>
      <c r="Q3" s="52"/>
      <c r="R3" s="66" t="s">
        <v>39</v>
      </c>
      <c r="S3" s="57"/>
      <c r="T3" s="57"/>
      <c r="U3" s="22">
        <v>10</v>
      </c>
      <c r="V3" s="22">
        <v>40</v>
      </c>
      <c r="W3" s="8"/>
      <c r="X3" s="8"/>
      <c r="Y3" s="8"/>
      <c r="Z3" s="8"/>
      <c r="AA3"/>
      <c r="AB3"/>
      <c r="AC3" s="52">
        <v>2.2200000000000002</v>
      </c>
      <c r="AD3" s="52">
        <v>10.14</v>
      </c>
      <c r="AE3" s="84">
        <f t="shared" si="0"/>
        <v>12.360000000000001</v>
      </c>
      <c r="AF3" s="84">
        <f t="shared" ref="AF3:AF66" si="1">IFERROR(AE3/0.36,"")</f>
        <v>34.333333333333336</v>
      </c>
      <c r="AG3" s="84"/>
      <c r="AH3" s="84"/>
      <c r="AI3" s="84"/>
      <c r="AJ3" s="84"/>
      <c r="AK3" s="84"/>
      <c r="AL3" s="84"/>
      <c r="AM3" s="84"/>
    </row>
    <row r="4" spans="1:40"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17"/>
      <c r="P4" s="22"/>
      <c r="Q4" s="52"/>
      <c r="R4" s="66" t="s">
        <v>39</v>
      </c>
      <c r="S4" s="57">
        <v>3.4</v>
      </c>
      <c r="T4" s="57">
        <v>3.8</v>
      </c>
      <c r="U4" s="22">
        <v>25</v>
      </c>
      <c r="V4" s="22">
        <v>60</v>
      </c>
      <c r="W4" s="8"/>
      <c r="X4" s="8"/>
      <c r="Y4" s="8"/>
      <c r="Z4" s="8"/>
      <c r="AA4"/>
      <c r="AB4"/>
      <c r="AC4" s="52">
        <v>8.61</v>
      </c>
      <c r="AD4" s="52">
        <v>14.16</v>
      </c>
      <c r="AE4" s="84">
        <f t="shared" si="0"/>
        <v>22.77</v>
      </c>
      <c r="AF4" s="84">
        <f t="shared" si="1"/>
        <v>63.25</v>
      </c>
      <c r="AG4" s="84"/>
      <c r="AH4" s="84"/>
      <c r="AI4" s="84"/>
      <c r="AJ4" s="84"/>
      <c r="AK4" s="84"/>
      <c r="AL4" s="84"/>
      <c r="AM4" s="84"/>
    </row>
    <row r="5" spans="1:40"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17"/>
      <c r="P5" s="22"/>
      <c r="Q5" s="52"/>
      <c r="R5" s="66" t="s">
        <v>39</v>
      </c>
      <c r="S5" s="57">
        <v>1.5</v>
      </c>
      <c r="T5" s="57">
        <v>2.6</v>
      </c>
      <c r="U5" s="22">
        <v>25</v>
      </c>
      <c r="V5" s="22">
        <v>70</v>
      </c>
      <c r="W5" s="8"/>
      <c r="X5" s="8"/>
      <c r="Y5" s="8"/>
      <c r="Z5" s="8"/>
      <c r="AA5"/>
      <c r="AB5"/>
      <c r="AC5" s="52"/>
      <c r="AD5" s="52">
        <v>29.26</v>
      </c>
      <c r="AE5" s="84">
        <f t="shared" si="0"/>
        <v>29.26</v>
      </c>
      <c r="AF5" s="84">
        <f t="shared" si="1"/>
        <v>81.277777777777786</v>
      </c>
      <c r="AG5" s="84"/>
      <c r="AH5" s="84"/>
      <c r="AI5" s="84"/>
      <c r="AJ5" s="84"/>
      <c r="AK5" s="84"/>
      <c r="AL5" s="84"/>
      <c r="AM5" s="84"/>
    </row>
    <row r="6" spans="1:40"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17"/>
      <c r="P6" s="22"/>
      <c r="Q6" s="52"/>
      <c r="R6" s="66" t="s">
        <v>23</v>
      </c>
      <c r="S6" s="57">
        <v>0.5</v>
      </c>
      <c r="T6" s="57">
        <v>0</v>
      </c>
      <c r="U6" s="22">
        <v>0.5</v>
      </c>
      <c r="V6" s="22">
        <v>5</v>
      </c>
      <c r="W6" s="8"/>
      <c r="X6" s="8"/>
      <c r="Y6" s="8"/>
      <c r="Z6" s="8"/>
      <c r="AA6"/>
      <c r="AB6"/>
      <c r="AC6" s="52">
        <v>2.42</v>
      </c>
      <c r="AD6" s="52">
        <v>0.86</v>
      </c>
      <c r="AE6" s="84">
        <f t="shared" si="0"/>
        <v>3.28</v>
      </c>
      <c r="AF6" s="84">
        <f t="shared" si="1"/>
        <v>9.1111111111111107</v>
      </c>
      <c r="AG6" s="84"/>
      <c r="AH6" s="84"/>
      <c r="AI6" s="84"/>
      <c r="AJ6" s="84"/>
      <c r="AK6" s="84"/>
      <c r="AL6" s="84"/>
      <c r="AM6" s="84"/>
    </row>
    <row r="7" spans="1:40" s="7" customFormat="1"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17"/>
      <c r="P7" s="22"/>
      <c r="Q7" s="52"/>
      <c r="R7" s="66" t="s">
        <v>23</v>
      </c>
      <c r="S7" s="57">
        <v>0.5</v>
      </c>
      <c r="T7" s="57">
        <v>0.8</v>
      </c>
      <c r="U7" s="22">
        <v>0.5</v>
      </c>
      <c r="V7" s="22">
        <v>15</v>
      </c>
      <c r="W7" s="8"/>
      <c r="X7" s="8"/>
      <c r="Y7" s="8"/>
      <c r="Z7" s="8"/>
      <c r="AA7"/>
      <c r="AB7"/>
      <c r="AC7" s="52">
        <v>0.69</v>
      </c>
      <c r="AD7" s="52">
        <v>2.52</v>
      </c>
      <c r="AE7" s="84">
        <f t="shared" si="0"/>
        <v>3.21</v>
      </c>
      <c r="AF7" s="84">
        <f t="shared" si="1"/>
        <v>8.9166666666666661</v>
      </c>
      <c r="AG7" s="84"/>
      <c r="AH7" s="84"/>
      <c r="AI7" s="84"/>
      <c r="AJ7" s="84"/>
      <c r="AK7" s="84"/>
      <c r="AL7" s="84"/>
      <c r="AM7" s="84"/>
    </row>
    <row r="8" spans="1:40"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17"/>
      <c r="P8" s="22"/>
      <c r="Q8" s="52"/>
      <c r="R8" s="66" t="s">
        <v>23</v>
      </c>
      <c r="S8" s="57">
        <v>1</v>
      </c>
      <c r="T8" s="57">
        <v>1.2</v>
      </c>
      <c r="U8" s="22"/>
      <c r="V8" s="22"/>
      <c r="W8" s="8"/>
      <c r="X8" s="8"/>
      <c r="Y8" s="8"/>
      <c r="Z8" s="8"/>
      <c r="AA8"/>
      <c r="AB8"/>
      <c r="AC8" s="52"/>
      <c r="AD8" s="52">
        <v>4.96</v>
      </c>
      <c r="AE8" s="84">
        <f t="shared" si="0"/>
        <v>4.96</v>
      </c>
      <c r="AF8" s="84">
        <f t="shared" si="1"/>
        <v>13.777777777777779</v>
      </c>
      <c r="AG8" s="84"/>
      <c r="AH8" s="84"/>
      <c r="AI8" s="84"/>
      <c r="AJ8" s="84"/>
      <c r="AK8" s="84"/>
      <c r="AL8" s="84"/>
      <c r="AM8" s="84"/>
    </row>
    <row r="9" spans="1:40" s="7" customFormat="1"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17"/>
      <c r="P9" s="22"/>
      <c r="Q9" s="52"/>
      <c r="R9" s="66" t="s">
        <v>23</v>
      </c>
      <c r="S9" s="57"/>
      <c r="T9" s="57">
        <v>0.7</v>
      </c>
      <c r="U9" s="22">
        <v>12</v>
      </c>
      <c r="V9" s="22">
        <v>20</v>
      </c>
      <c r="W9" s="8"/>
      <c r="X9" s="8"/>
      <c r="Y9" s="8"/>
      <c r="Z9" s="8"/>
      <c r="AA9"/>
      <c r="AB9"/>
      <c r="AC9" s="52">
        <v>1.65</v>
      </c>
      <c r="AD9" s="52">
        <v>2.76</v>
      </c>
      <c r="AE9" s="84">
        <f t="shared" si="0"/>
        <v>4.41</v>
      </c>
      <c r="AF9" s="84">
        <f t="shared" si="1"/>
        <v>12.25</v>
      </c>
      <c r="AG9" s="84"/>
      <c r="AH9" s="84"/>
      <c r="AI9" s="84"/>
      <c r="AJ9" s="84"/>
      <c r="AK9" s="84"/>
      <c r="AL9" s="84"/>
      <c r="AM9" s="84"/>
    </row>
    <row r="10" spans="1:40"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17"/>
      <c r="P10" s="22"/>
      <c r="Q10" s="52"/>
      <c r="R10" s="66" t="s">
        <v>94</v>
      </c>
      <c r="S10" s="57"/>
      <c r="T10" s="57">
        <v>0.3</v>
      </c>
      <c r="U10" s="22">
        <v>22</v>
      </c>
      <c r="V10" s="22">
        <v>30</v>
      </c>
      <c r="W10" s="8"/>
      <c r="X10" s="8"/>
      <c r="Y10" s="8"/>
      <c r="Z10" s="8"/>
      <c r="AA10"/>
      <c r="AB10"/>
      <c r="AC10" s="52">
        <v>12.24</v>
      </c>
      <c r="AD10" s="52">
        <v>1.98</v>
      </c>
      <c r="AE10" s="84">
        <f t="shared" si="0"/>
        <v>14.22</v>
      </c>
      <c r="AF10" s="84">
        <f t="shared" si="1"/>
        <v>39.5</v>
      </c>
      <c r="AG10" s="84"/>
      <c r="AH10" s="84"/>
      <c r="AI10" s="84"/>
      <c r="AJ10" s="84"/>
      <c r="AK10" s="84"/>
      <c r="AL10" s="84"/>
      <c r="AM10" s="84"/>
    </row>
    <row r="11" spans="1:40"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17"/>
      <c r="P11" s="22"/>
      <c r="Q11" s="52"/>
      <c r="R11" s="66" t="s">
        <v>94</v>
      </c>
      <c r="S11" s="57"/>
      <c r="T11" s="57">
        <v>0.4</v>
      </c>
      <c r="U11" s="22">
        <v>12</v>
      </c>
      <c r="V11" s="22">
        <v>40</v>
      </c>
      <c r="W11" s="8"/>
      <c r="X11" s="8"/>
      <c r="Y11" s="8"/>
      <c r="Z11" s="8"/>
      <c r="AA11"/>
      <c r="AB11"/>
      <c r="AC11" s="52">
        <f>1.65+2.34</f>
        <v>3.9899999999999998</v>
      </c>
      <c r="AD11" s="52">
        <v>7.26</v>
      </c>
      <c r="AE11" s="84">
        <f t="shared" si="0"/>
        <v>11.25</v>
      </c>
      <c r="AF11" s="84">
        <f t="shared" si="1"/>
        <v>31.25</v>
      </c>
      <c r="AG11" s="84"/>
      <c r="AH11" s="84"/>
      <c r="AI11" s="84"/>
      <c r="AJ11" s="84"/>
      <c r="AK11" s="84"/>
      <c r="AL11" s="84"/>
      <c r="AM11" s="84"/>
    </row>
    <row r="12" spans="1:40"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17"/>
      <c r="P12" s="22"/>
      <c r="Q12" s="52"/>
      <c r="R12" s="66" t="s">
        <v>94</v>
      </c>
      <c r="S12" s="57"/>
      <c r="T12" s="57">
        <v>0.4</v>
      </c>
      <c r="U12" s="22">
        <v>8</v>
      </c>
      <c r="V12" s="22">
        <v>30</v>
      </c>
      <c r="W12" s="8"/>
      <c r="X12" s="8"/>
      <c r="Y12" s="8"/>
      <c r="Z12" s="8"/>
      <c r="AA12"/>
      <c r="AB12"/>
      <c r="AC12" s="52">
        <v>2.42</v>
      </c>
      <c r="AD12" s="52">
        <v>11.05</v>
      </c>
      <c r="AE12" s="84">
        <f t="shared" si="0"/>
        <v>13.47</v>
      </c>
      <c r="AF12" s="84">
        <f t="shared" si="1"/>
        <v>37.416666666666671</v>
      </c>
      <c r="AG12" s="84"/>
      <c r="AH12" s="84"/>
      <c r="AI12" s="84"/>
      <c r="AJ12" s="84"/>
      <c r="AK12" s="84"/>
      <c r="AL12" s="84"/>
      <c r="AM12" s="84"/>
    </row>
    <row r="13" spans="1:40"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17"/>
      <c r="P13" s="22"/>
      <c r="Q13" s="52"/>
      <c r="R13" s="66" t="s">
        <v>94</v>
      </c>
      <c r="S13" s="57"/>
      <c r="T13" s="57">
        <v>0.4</v>
      </c>
      <c r="U13" s="22">
        <v>10</v>
      </c>
      <c r="V13" s="22">
        <v>40</v>
      </c>
      <c r="W13" s="8"/>
      <c r="X13" s="8"/>
      <c r="Y13" s="8"/>
      <c r="Z13" s="8"/>
      <c r="AA13"/>
      <c r="AB13"/>
      <c r="AC13" s="52">
        <v>1.47</v>
      </c>
      <c r="AD13" s="52">
        <v>13.36</v>
      </c>
      <c r="AE13" s="84">
        <f t="shared" si="0"/>
        <v>14.83</v>
      </c>
      <c r="AF13" s="84">
        <f t="shared" si="1"/>
        <v>41.194444444444443</v>
      </c>
      <c r="AG13" s="84"/>
      <c r="AH13" s="84"/>
      <c r="AI13" s="84"/>
      <c r="AJ13" s="84"/>
      <c r="AK13" s="84"/>
      <c r="AL13" s="84"/>
      <c r="AM13" s="84"/>
    </row>
    <row r="14" spans="1:40" s="7" customFormat="1"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17"/>
      <c r="P14" s="22"/>
      <c r="Q14" s="52"/>
      <c r="R14" s="66" t="s">
        <v>276</v>
      </c>
      <c r="S14" s="57">
        <v>1.4</v>
      </c>
      <c r="T14" s="57">
        <v>3.1</v>
      </c>
      <c r="U14" s="22">
        <v>10</v>
      </c>
      <c r="V14" s="22">
        <v>50</v>
      </c>
      <c r="W14" s="8"/>
      <c r="X14" s="8"/>
      <c r="Y14" s="8"/>
      <c r="Z14" s="8"/>
      <c r="AA14"/>
      <c r="AB14"/>
      <c r="AC14" s="52">
        <v>2.0299999999999998</v>
      </c>
      <c r="AD14" s="52">
        <v>11.73</v>
      </c>
      <c r="AE14" s="84">
        <f t="shared" si="0"/>
        <v>13.76</v>
      </c>
      <c r="AF14" s="84">
        <f t="shared" si="1"/>
        <v>38.222222222222221</v>
      </c>
      <c r="AG14" s="84"/>
      <c r="AH14" s="84"/>
      <c r="AI14" s="84"/>
      <c r="AJ14" s="84"/>
      <c r="AK14" s="84"/>
      <c r="AL14" s="84"/>
      <c r="AM14" s="84"/>
    </row>
    <row r="15" spans="1:40"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17"/>
      <c r="P15" s="22"/>
      <c r="Q15" s="52"/>
      <c r="R15" s="66" t="s">
        <v>276</v>
      </c>
      <c r="S15" s="57">
        <v>0.5</v>
      </c>
      <c r="T15" s="57">
        <v>1.3</v>
      </c>
      <c r="U15" s="22">
        <v>27</v>
      </c>
      <c r="V15" s="22">
        <v>45</v>
      </c>
      <c r="W15" s="8"/>
      <c r="X15" s="8"/>
      <c r="Y15" s="8"/>
      <c r="Z15" s="8"/>
      <c r="AA15"/>
      <c r="AB15"/>
      <c r="AC15" s="52">
        <v>5.9</v>
      </c>
      <c r="AD15" s="52">
        <v>4.22</v>
      </c>
      <c r="AE15" s="84">
        <f t="shared" si="0"/>
        <v>10.120000000000001</v>
      </c>
      <c r="AF15" s="84">
        <f t="shared" si="1"/>
        <v>28.111111111111114</v>
      </c>
      <c r="AG15" s="84"/>
      <c r="AH15" s="84"/>
      <c r="AI15" s="84"/>
      <c r="AJ15" s="84"/>
      <c r="AK15" s="84"/>
      <c r="AL15" s="84"/>
      <c r="AM15" s="84"/>
    </row>
    <row r="16" spans="1:40"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17"/>
      <c r="P16" s="22"/>
      <c r="Q16" s="52"/>
      <c r="R16" s="66" t="s">
        <v>276</v>
      </c>
      <c r="S16" s="57">
        <v>1</v>
      </c>
      <c r="T16" s="57">
        <v>3</v>
      </c>
      <c r="U16" s="22">
        <v>8</v>
      </c>
      <c r="V16" s="22">
        <v>30</v>
      </c>
      <c r="W16" s="8"/>
      <c r="X16" s="8"/>
      <c r="Y16" s="8"/>
      <c r="Z16" s="8"/>
      <c r="AA16"/>
      <c r="AB16"/>
      <c r="AC16" s="52">
        <v>0.79</v>
      </c>
      <c r="AD16" s="52">
        <v>11</v>
      </c>
      <c r="AE16" s="84">
        <f t="shared" si="0"/>
        <v>11.79</v>
      </c>
      <c r="AF16" s="84">
        <f t="shared" si="1"/>
        <v>32.75</v>
      </c>
      <c r="AG16" s="84"/>
      <c r="AH16" s="84"/>
      <c r="AI16" s="84"/>
      <c r="AJ16" s="84"/>
      <c r="AK16" s="84"/>
      <c r="AL16" s="84"/>
      <c r="AM16" s="84"/>
    </row>
    <row r="17" spans="1:39"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17"/>
      <c r="P17" s="22"/>
      <c r="Q17" s="52"/>
      <c r="R17" s="66" t="s">
        <v>276</v>
      </c>
      <c r="S17" s="57">
        <v>1.3</v>
      </c>
      <c r="T17" s="57">
        <v>1.9</v>
      </c>
      <c r="U17" s="22">
        <v>7</v>
      </c>
      <c r="V17" s="22">
        <v>40</v>
      </c>
      <c r="W17" s="8"/>
      <c r="X17" s="8"/>
      <c r="Y17" s="8"/>
      <c r="Z17" s="8"/>
      <c r="AA17"/>
      <c r="AB17"/>
      <c r="AC17" s="52">
        <v>1.1599999999999999</v>
      </c>
      <c r="AD17" s="52">
        <v>11.66</v>
      </c>
      <c r="AE17" s="84">
        <f t="shared" si="0"/>
        <v>12.82</v>
      </c>
      <c r="AF17" s="84">
        <f t="shared" si="1"/>
        <v>35.611111111111114</v>
      </c>
      <c r="AG17" s="84"/>
      <c r="AH17" s="84"/>
      <c r="AI17" s="84"/>
      <c r="AJ17" s="84"/>
      <c r="AK17" s="84"/>
      <c r="AL17" s="84"/>
      <c r="AM17" s="84"/>
    </row>
    <row r="18" spans="1:39"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17"/>
      <c r="P18" s="22"/>
      <c r="Q18" s="52"/>
      <c r="R18" s="66" t="s">
        <v>76</v>
      </c>
      <c r="S18" s="57"/>
      <c r="T18" s="57"/>
      <c r="U18" s="22"/>
      <c r="V18" s="22">
        <v>35</v>
      </c>
      <c r="W18" s="8"/>
      <c r="X18" s="8"/>
      <c r="Y18" s="8"/>
      <c r="Z18" s="8"/>
      <c r="AA18"/>
      <c r="AB18"/>
      <c r="AC18" s="52"/>
      <c r="AD18" s="52">
        <v>12.35</v>
      </c>
      <c r="AE18" s="84">
        <f t="shared" si="0"/>
        <v>12.35</v>
      </c>
      <c r="AF18" s="84">
        <f t="shared" si="1"/>
        <v>34.305555555555557</v>
      </c>
      <c r="AG18" s="84"/>
      <c r="AH18" s="84"/>
      <c r="AI18" s="84"/>
      <c r="AJ18" s="84"/>
      <c r="AK18" s="84"/>
      <c r="AL18" s="84"/>
      <c r="AM18" s="84"/>
    </row>
    <row r="19" spans="1:39"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17"/>
      <c r="P19" s="22"/>
      <c r="Q19" s="52"/>
      <c r="R19" s="66" t="s">
        <v>76</v>
      </c>
      <c r="S19" s="57"/>
      <c r="T19" s="57"/>
      <c r="U19" s="22"/>
      <c r="V19" s="22">
        <v>30</v>
      </c>
      <c r="W19" s="12"/>
      <c r="X19" s="12"/>
      <c r="Y19" s="12"/>
      <c r="Z19" s="12"/>
      <c r="AA19"/>
      <c r="AB19"/>
      <c r="AC19" s="52"/>
      <c r="AD19" s="52">
        <v>8.48</v>
      </c>
      <c r="AE19" s="84">
        <f t="shared" si="0"/>
        <v>8.48</v>
      </c>
      <c r="AF19" s="84">
        <f t="shared" si="1"/>
        <v>23.555555555555557</v>
      </c>
      <c r="AG19" s="84"/>
      <c r="AH19" s="84"/>
      <c r="AI19" s="84"/>
      <c r="AJ19" s="84"/>
      <c r="AK19" s="84"/>
      <c r="AL19" s="84"/>
      <c r="AM19" s="84"/>
    </row>
    <row r="20" spans="1:39"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17"/>
      <c r="P20" s="22"/>
      <c r="Q20" s="52"/>
      <c r="R20" s="66" t="s">
        <v>76</v>
      </c>
      <c r="S20" s="57"/>
      <c r="T20" s="57"/>
      <c r="U20" s="22"/>
      <c r="V20" s="22">
        <v>40</v>
      </c>
      <c r="W20" s="8"/>
      <c r="X20" s="12"/>
      <c r="Y20" s="12"/>
      <c r="Z20" s="12"/>
      <c r="AA20"/>
      <c r="AB20"/>
      <c r="AC20" s="52"/>
      <c r="AD20" s="87">
        <v>9.81</v>
      </c>
      <c r="AE20" s="84">
        <f t="shared" si="0"/>
        <v>9.81</v>
      </c>
      <c r="AF20" s="84">
        <f t="shared" si="1"/>
        <v>27.250000000000004</v>
      </c>
      <c r="AG20" s="84"/>
      <c r="AH20" s="84"/>
      <c r="AI20" s="84"/>
      <c r="AJ20" s="84"/>
      <c r="AK20" s="84"/>
      <c r="AL20" s="84"/>
      <c r="AM20" s="84"/>
    </row>
    <row r="21" spans="1:39"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46"/>
      <c r="P21" s="47"/>
      <c r="Q21" s="53"/>
      <c r="R21" s="67" t="s">
        <v>76</v>
      </c>
      <c r="S21" s="58"/>
      <c r="T21" s="58"/>
      <c r="U21" s="47"/>
      <c r="V21" s="47">
        <v>35</v>
      </c>
      <c r="W21" s="42"/>
      <c r="X21" s="33"/>
      <c r="Y21" s="33"/>
      <c r="Z21" s="33"/>
      <c r="AA21" s="34"/>
      <c r="AB21" s="34"/>
      <c r="AC21" s="53"/>
      <c r="AD21" s="88">
        <v>10.1</v>
      </c>
      <c r="AE21" s="86">
        <f t="shared" si="0"/>
        <v>10.1</v>
      </c>
      <c r="AF21" s="84">
        <f t="shared" si="1"/>
        <v>28.055555555555557</v>
      </c>
      <c r="AG21" s="84"/>
      <c r="AH21" s="86"/>
      <c r="AI21" s="86"/>
      <c r="AJ21" s="86"/>
      <c r="AK21" s="86"/>
      <c r="AL21" s="86"/>
      <c r="AM21" s="86"/>
    </row>
    <row r="22" spans="1:39"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68" t="s">
        <v>39</v>
      </c>
      <c r="S22" s="59">
        <v>3</v>
      </c>
      <c r="T22" s="59">
        <f>AVERAGE(4,2,2,0.5,1)</f>
        <v>1.9</v>
      </c>
      <c r="U22" s="21">
        <v>10</v>
      </c>
      <c r="V22" s="21">
        <v>65</v>
      </c>
      <c r="W22" s="1">
        <v>4</v>
      </c>
      <c r="X22" s="4">
        <v>1.2</v>
      </c>
      <c r="Y22" s="4">
        <v>4</v>
      </c>
      <c r="Z22" s="4">
        <v>45</v>
      </c>
      <c r="AC22" s="84">
        <v>1.28</v>
      </c>
      <c r="AD22" s="89">
        <v>16.100000000000001</v>
      </c>
      <c r="AE22" s="84">
        <f t="shared" si="0"/>
        <v>17.380000000000003</v>
      </c>
      <c r="AF22" s="84">
        <f t="shared" si="1"/>
        <v>48.277777777777786</v>
      </c>
      <c r="AH22" s="84">
        <f>IF(ISBLANK(AC22),"",IF(ISBLANK(AA23),"",IFERROR(((AC22-AA23)/0.36/P22),"")))</f>
        <v>-4.7743055555555559E-2</v>
      </c>
      <c r="AI22" s="84">
        <f>IF(ISBLANK(AC22),"",IF(ISBLANK(AC22),"",IFERROR(((AC22-AC23)/0.36/P22),"")))</f>
        <v>-3.9930555555555552E-2</v>
      </c>
      <c r="AJ22" s="84">
        <f>IF(ISBLANK(AB23),"",IF(ISBLANK(AE22),"",IFERROR(((AE22-AB23)/0.36/P22),"")))</f>
        <v>0.13715277777777796</v>
      </c>
      <c r="AK22" s="84">
        <f>IF(ISBLANK(AE23),"",IF(ISBLANK(AE22),"",IFERROR(((AE22-AE23)/0.36/P22),"")))</f>
        <v>0.31684027777777796</v>
      </c>
    </row>
    <row r="23" spans="1:39"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2">O23-N23</f>
        <v>32</v>
      </c>
      <c r="Q23" s="54">
        <f>INDEX([1]Sheet1!$J:$J,MATCH(A23,[1]Sheet1!$A:$A,0))</f>
        <v>145.671807538</v>
      </c>
      <c r="R23" s="68" t="s">
        <v>39</v>
      </c>
      <c r="S23" s="59">
        <v>2.5</v>
      </c>
      <c r="T23" s="59">
        <f>AVERAGE(4,4,3.5,0,0)</f>
        <v>2.2999999999999998</v>
      </c>
      <c r="U23" s="21">
        <v>10</v>
      </c>
      <c r="V23" s="21">
        <v>40</v>
      </c>
      <c r="W23" s="1">
        <v>1.5</v>
      </c>
      <c r="X23" s="4">
        <v>1.4</v>
      </c>
      <c r="Y23" s="4">
        <v>8</v>
      </c>
      <c r="Z23" s="4">
        <v>30</v>
      </c>
      <c r="AA23">
        <v>1.83</v>
      </c>
      <c r="AB23">
        <v>15.8</v>
      </c>
      <c r="AC23" s="84">
        <v>1.74</v>
      </c>
      <c r="AD23" s="89">
        <v>11.99</v>
      </c>
      <c r="AE23" s="84">
        <f t="shared" si="0"/>
        <v>13.73</v>
      </c>
      <c r="AF23" s="84">
        <f t="shared" si="1"/>
        <v>38.138888888888893</v>
      </c>
      <c r="AH23" s="84">
        <f>IF(ISBLANK(AC23),"",IF(ISBLANK(AA23),"",IFERROR(((AC23-AA23)/0.36/P23),"")))</f>
        <v>-7.8125000000000069E-3</v>
      </c>
      <c r="AJ23" s="84">
        <f>IF(ISBLANK(AE23),"",IF(ISBLANK(AB23),"",IFERROR(((AE23-AB23)/0.36/P23),"")))</f>
        <v>-0.17968750000000003</v>
      </c>
    </row>
    <row r="24" spans="1:39"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2"/>
        <v>32</v>
      </c>
      <c r="Q24" s="54">
        <f>INDEX([1]Sheet1!$J:$J,MATCH(A24,[1]Sheet1!$A:$A,0))</f>
        <v>145.671807538</v>
      </c>
      <c r="R24" s="68" t="s">
        <v>39</v>
      </c>
      <c r="S24" s="59">
        <v>2.2999999999999998</v>
      </c>
      <c r="T24" s="59">
        <v>2.1</v>
      </c>
      <c r="U24" s="21">
        <v>20</v>
      </c>
      <c r="V24" s="21">
        <v>40</v>
      </c>
      <c r="W24" s="1">
        <v>2.2999999999999998</v>
      </c>
      <c r="X24" s="4">
        <v>2.6</v>
      </c>
      <c r="Y24" s="4">
        <v>5</v>
      </c>
      <c r="Z24" s="4">
        <v>20</v>
      </c>
      <c r="AC24" s="84">
        <v>2.4700000000000002</v>
      </c>
      <c r="AD24" s="87">
        <v>5.28</v>
      </c>
      <c r="AE24" s="84">
        <f t="shared" si="0"/>
        <v>7.75</v>
      </c>
      <c r="AF24" s="84">
        <f t="shared" si="1"/>
        <v>21.527777777777779</v>
      </c>
      <c r="AH24" s="84">
        <f>IF(ISBLANK(AC24),"",IF(ISBLANK(AA25),"",IFERROR(((AC24-AA25)/0.36/P24),"")))</f>
        <v>2.1701388888888888E-2</v>
      </c>
      <c r="AI24" s="84">
        <f>IF(ISBLANK(AC24),"",IF(ISBLANK(AC24),"",IFERROR(((AC24-AC25)/0.36/P24),"")))</f>
        <v>5.3819444444444454E-2</v>
      </c>
      <c r="AJ24" s="84">
        <f>IF(ISBLANK(AB25),"",IF(ISBLANK(AE24),"",IFERROR(((AE24-AB25)/0.36/P24),"")))</f>
        <v>-0.40017361111111122</v>
      </c>
      <c r="AK24" s="84">
        <f>IF(ISBLANK(AE25),"",IF(ISBLANK(AE24),"",IFERROR(((AE24-AE25)/0.36/P24),"")))</f>
        <v>3.9930555555555476E-2</v>
      </c>
    </row>
    <row r="25" spans="1:39"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2"/>
        <v>32</v>
      </c>
      <c r="Q25" s="54">
        <f>INDEX([1]Sheet1!$J:$J,MATCH(A25,[1]Sheet1!$A:$A,0))</f>
        <v>145.671807538</v>
      </c>
      <c r="R25" s="68" t="s">
        <v>39</v>
      </c>
      <c r="S25" s="59">
        <v>2.5</v>
      </c>
      <c r="T25" s="59">
        <v>0.6</v>
      </c>
      <c r="U25" s="21">
        <v>12</v>
      </c>
      <c r="V25" s="21">
        <v>40</v>
      </c>
      <c r="W25" s="1">
        <v>1.5</v>
      </c>
      <c r="X25" s="4">
        <v>0.6</v>
      </c>
      <c r="Y25" s="4">
        <v>7</v>
      </c>
      <c r="Z25" s="4">
        <v>24</v>
      </c>
      <c r="AA25">
        <v>2.2200000000000002</v>
      </c>
      <c r="AB25">
        <v>12.360000000000001</v>
      </c>
      <c r="AC25" s="84">
        <v>1.85</v>
      </c>
      <c r="AD25" s="87">
        <v>5.44</v>
      </c>
      <c r="AE25" s="84">
        <f t="shared" si="0"/>
        <v>7.2900000000000009</v>
      </c>
      <c r="AF25" s="84">
        <f t="shared" si="1"/>
        <v>20.250000000000004</v>
      </c>
      <c r="AH25" s="84">
        <f>IF(ISBLANK(AC25),"",IF(ISBLANK(AA25),"",IFERROR(((AC25-AA25)/0.36/P25),"")))</f>
        <v>-3.2118055555555566E-2</v>
      </c>
      <c r="AJ25" s="84">
        <f>IF(ISBLANK(AE25),"",IF(ISBLANK(AB25),"",IFERROR(((AE25-AB25)/0.36/P25),"")))</f>
        <v>-0.44010416666666669</v>
      </c>
    </row>
    <row r="26" spans="1:39"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2"/>
        <v>33</v>
      </c>
      <c r="Q26" s="54">
        <f>INDEX([1]Sheet1!$J:$J,MATCH(A26,[1]Sheet1!$A:$A,0))</f>
        <v>152.52879644500001</v>
      </c>
      <c r="R26" s="68" t="s">
        <v>39</v>
      </c>
      <c r="S26" s="59">
        <v>3.5</v>
      </c>
      <c r="T26" s="59">
        <v>2.4</v>
      </c>
      <c r="U26" s="21">
        <v>25</v>
      </c>
      <c r="V26" s="21">
        <v>55</v>
      </c>
      <c r="W26" s="1">
        <v>2.5</v>
      </c>
      <c r="X26" s="4">
        <v>4.0999999999999996</v>
      </c>
      <c r="Y26" s="4">
        <v>20</v>
      </c>
      <c r="Z26" s="4">
        <v>50</v>
      </c>
      <c r="AC26" s="84">
        <v>8.18</v>
      </c>
      <c r="AD26" s="87">
        <v>6.52</v>
      </c>
      <c r="AE26" s="84">
        <f t="shared" si="0"/>
        <v>14.7</v>
      </c>
      <c r="AF26" s="84">
        <f t="shared" si="1"/>
        <v>40.833333333333336</v>
      </c>
      <c r="AH26" s="84">
        <f>IF(ISBLANK(AC26),"",IF(ISBLANK(AA27),"",IFERROR(((AC26-AA27)/0.36/P26),"")))</f>
        <v>-3.6195286195286176E-2</v>
      </c>
      <c r="AI26" s="84">
        <f>IF(ISBLANK(AC26),"",IF(ISBLANK(AC26),"",IFERROR(((AC26-AC27)/0.36/P26),"")))</f>
        <v>-0.23063973063973064</v>
      </c>
      <c r="AJ26" s="84">
        <f>IF(ISBLANK(AB27),"",IF(ISBLANK(AE26),"",IFERROR(((AE26-AB27)/0.36/P26),"")))</f>
        <v>-0.67929292929292928</v>
      </c>
      <c r="AK26" s="84">
        <f>IF(ISBLANK(AE27),"",IF(ISBLANK(AE26),"",IFERROR(((AE26-AE27)/0.36/P26),"")))</f>
        <v>-0.7617845117845119</v>
      </c>
    </row>
    <row r="27" spans="1:39"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2"/>
        <v>33</v>
      </c>
      <c r="Q27" s="54">
        <f>INDEX([1]Sheet1!$J:$J,MATCH(A27,[1]Sheet1!$A:$A,0))</f>
        <v>152.52879644500001</v>
      </c>
      <c r="R27" s="68" t="s">
        <v>39</v>
      </c>
      <c r="S27" s="59">
        <v>2.5</v>
      </c>
      <c r="T27" s="59">
        <v>2.6</v>
      </c>
      <c r="U27" s="21">
        <v>20</v>
      </c>
      <c r="V27" s="21">
        <v>45</v>
      </c>
      <c r="W27" s="1">
        <v>0.7</v>
      </c>
      <c r="X27" s="4">
        <v>4.5</v>
      </c>
      <c r="Y27" s="4">
        <v>15</v>
      </c>
      <c r="Z27" s="4">
        <v>40</v>
      </c>
      <c r="AA27">
        <v>8.61</v>
      </c>
      <c r="AB27">
        <v>22.77</v>
      </c>
      <c r="AC27" s="84">
        <v>10.92</v>
      </c>
      <c r="AD27" s="87">
        <v>12.83</v>
      </c>
      <c r="AE27" s="84">
        <f t="shared" si="0"/>
        <v>23.75</v>
      </c>
      <c r="AF27" s="84">
        <f t="shared" si="1"/>
        <v>65.972222222222229</v>
      </c>
      <c r="AH27" s="84">
        <f>IF(ISBLANK(AC27),"",IF(ISBLANK(AA27),"",IFERROR(((AC27-AA27)/0.36/P27),"")))</f>
        <v>0.19444444444444448</v>
      </c>
      <c r="AJ27" s="84">
        <f>IF(ISBLANK(AE27),"",IF(ISBLANK(AB27),"",IFERROR(((AE27-AB27)/0.36/P27),"")))</f>
        <v>8.2491582491582532E-2</v>
      </c>
    </row>
    <row r="28" spans="1:39"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2"/>
        <v>33</v>
      </c>
      <c r="Q28" s="54">
        <f>INDEX([1]Sheet1!$J:$J,MATCH(A28,[1]Sheet1!$A:$A,0))</f>
        <v>152.52879644500001</v>
      </c>
      <c r="R28" s="68" t="s">
        <v>39</v>
      </c>
      <c r="S28" s="59">
        <v>1.5</v>
      </c>
      <c r="T28" s="59">
        <v>0.9</v>
      </c>
      <c r="U28" s="21">
        <v>15</v>
      </c>
      <c r="V28" s="21">
        <v>70</v>
      </c>
      <c r="W28" s="1">
        <v>1.8</v>
      </c>
      <c r="X28" s="4">
        <v>2.7</v>
      </c>
      <c r="Y28" s="4">
        <v>5</v>
      </c>
      <c r="Z28" s="4">
        <v>35</v>
      </c>
      <c r="AC28" s="84">
        <v>2.91</v>
      </c>
      <c r="AD28" s="87">
        <v>10.26</v>
      </c>
      <c r="AE28" s="84">
        <f t="shared" si="0"/>
        <v>13.17</v>
      </c>
      <c r="AF28" s="84">
        <f t="shared" si="1"/>
        <v>36.583333333333336</v>
      </c>
      <c r="AH28" s="84" t="str">
        <f>IF(ISBLANK(AC28),"",IF(ISBLANK(AA29),"",IFERROR(((AC28-AA29)/0.36/P28),"")))</f>
        <v/>
      </c>
      <c r="AI28" s="84">
        <f>IF(ISBLANK(AC28),"",IF(ISBLANK(AC28),"",IFERROR(((AC28-AC29)/0.36/P28),"")))</f>
        <v>-0.22222222222222221</v>
      </c>
      <c r="AJ28" s="84">
        <f>IF(ISBLANK(AB29),"",IF(ISBLANK(AE28),"",IFERROR(((AE28-AB29)/0.36/P28),"")))</f>
        <v>-1.3543771043771047</v>
      </c>
      <c r="AK28" s="84">
        <f>IF(ISBLANK(AE29),"",IF(ISBLANK(AE28),"",IFERROR(((AE28-AE29)/0.36/P28),"")))</f>
        <v>0.26683501683501681</v>
      </c>
    </row>
    <row r="29" spans="1:39"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2"/>
        <v>33</v>
      </c>
      <c r="Q29" s="54">
        <f>INDEX([1]Sheet1!$J:$J,MATCH(A29,[1]Sheet1!$A:$A,0))</f>
        <v>152.52879644500001</v>
      </c>
      <c r="R29" s="68" t="s">
        <v>39</v>
      </c>
      <c r="S29" s="59">
        <v>2.5</v>
      </c>
      <c r="T29" s="59">
        <v>1.8</v>
      </c>
      <c r="U29" s="21">
        <v>25</v>
      </c>
      <c r="V29" s="21">
        <v>65</v>
      </c>
      <c r="W29" s="1">
        <v>1.8</v>
      </c>
      <c r="X29" s="4">
        <v>2.2000000000000002</v>
      </c>
      <c r="Y29" s="4">
        <v>18</v>
      </c>
      <c r="Z29" s="4">
        <v>30</v>
      </c>
      <c r="AB29">
        <v>29.26</v>
      </c>
      <c r="AC29" s="84">
        <v>5.55</v>
      </c>
      <c r="AD29" s="89">
        <v>4.45</v>
      </c>
      <c r="AE29" s="84">
        <f t="shared" si="0"/>
        <v>10</v>
      </c>
      <c r="AF29" s="84">
        <f t="shared" si="1"/>
        <v>27.777777777777779</v>
      </c>
      <c r="AH29" s="84" t="str">
        <f>IF(ISBLANK(AC29),"",IF(ISBLANK(AA29),"",IFERROR(((AC29-AA29)/0.36/P29),"")))</f>
        <v/>
      </c>
      <c r="AJ29" s="84">
        <f>IF(ISBLANK(AE29),"",IF(ISBLANK(AB29),"",IFERROR(((AE29-AB29)/0.36/P29),"")))</f>
        <v>-1.6212121212121213</v>
      </c>
    </row>
    <row r="30" spans="1:39"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2"/>
        <v>33</v>
      </c>
      <c r="Q30" s="54">
        <f>INDEX([1]Sheet1!$J:$J,MATCH(A30,[1]Sheet1!$A:$A,0))</f>
        <v>161.59826314</v>
      </c>
      <c r="R30" s="68" t="s">
        <v>23</v>
      </c>
      <c r="S30" s="59">
        <v>0.5</v>
      </c>
      <c r="T30" s="59">
        <v>0.4</v>
      </c>
      <c r="U30" s="21">
        <v>1</v>
      </c>
      <c r="V30" s="21">
        <v>7</v>
      </c>
      <c r="W30" s="1">
        <v>1.8</v>
      </c>
      <c r="X30" s="4">
        <v>0.9</v>
      </c>
      <c r="Y30" s="4">
        <v>6</v>
      </c>
      <c r="Z30" s="4">
        <v>25</v>
      </c>
      <c r="AC30" s="84">
        <v>1.91</v>
      </c>
      <c r="AD30" s="87">
        <v>13.25</v>
      </c>
      <c r="AE30" s="84">
        <f t="shared" si="0"/>
        <v>15.16</v>
      </c>
      <c r="AF30" s="84">
        <f t="shared" si="1"/>
        <v>42.111111111111114</v>
      </c>
      <c r="AH30" s="84">
        <f>IF(ISBLANK(AC30),"",IF(ISBLANK(AA31),"",IFERROR(((AC30-AA31)/0.36/P30),"")))</f>
        <v>-4.2929292929292928E-2</v>
      </c>
      <c r="AI30" s="84">
        <f>IF(ISBLANK(AC30),"",IF(ISBLANK(AC30),"",IFERROR(((AC30-AC31)/0.36/P30),"")))</f>
        <v>-0.57070707070707072</v>
      </c>
      <c r="AJ30" s="84">
        <f>IF(ISBLANK(AB31),"",IF(ISBLANK(AE30),"",IFERROR(((AE30-AB31)/0.36/P30),"")))</f>
        <v>1</v>
      </c>
      <c r="AK30" s="84">
        <f>IF(ISBLANK(AE31),"",IF(ISBLANK(AE30),"",IFERROR(((AE30-AE31)/0.36/P30),"")))</f>
        <v>0.29208754208754217</v>
      </c>
    </row>
    <row r="31" spans="1:39"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2"/>
        <v>33</v>
      </c>
      <c r="Q31" s="54">
        <f>INDEX([1]Sheet1!$J:$J,MATCH(A31,[1]Sheet1!$A:$A,0))</f>
        <v>161.59826314</v>
      </c>
      <c r="R31" s="68" t="s">
        <v>23</v>
      </c>
      <c r="S31" s="59">
        <v>1</v>
      </c>
      <c r="T31" s="59">
        <v>1</v>
      </c>
      <c r="U31" s="21">
        <v>10</v>
      </c>
      <c r="V31" s="21">
        <v>15</v>
      </c>
      <c r="W31" s="1">
        <v>1.5</v>
      </c>
      <c r="X31" s="4">
        <v>0.8</v>
      </c>
      <c r="Y31" s="4">
        <v>10</v>
      </c>
      <c r="Z31" s="4">
        <v>18</v>
      </c>
      <c r="AA31">
        <v>2.42</v>
      </c>
      <c r="AB31">
        <v>3.28</v>
      </c>
      <c r="AC31" s="84">
        <v>8.69</v>
      </c>
      <c r="AD31" s="87">
        <v>3</v>
      </c>
      <c r="AE31" s="84">
        <f t="shared" si="0"/>
        <v>11.69</v>
      </c>
      <c r="AF31" s="84">
        <f t="shared" si="1"/>
        <v>32.472222222222221</v>
      </c>
      <c r="AH31" s="84">
        <f>IF(ISBLANK(AC31),"",IF(ISBLANK(AA31),"",IFERROR(((AC31-AA31)/0.36/P31),"")))</f>
        <v>0.52777777777777779</v>
      </c>
      <c r="AJ31" s="84">
        <f>IF(ISBLANK(AE31),"",IF(ISBLANK(AB31),"",IFERROR(((AE31-AB31)/0.36/P31),"")))</f>
        <v>0.70791245791245794</v>
      </c>
    </row>
    <row r="32" spans="1:39"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2"/>
        <v>33</v>
      </c>
      <c r="Q32" s="54">
        <f>INDEX([1]Sheet1!$J:$J,MATCH(A32,[1]Sheet1!$A:$A,0))</f>
        <v>161.59826314</v>
      </c>
      <c r="R32" s="68" t="s">
        <v>23</v>
      </c>
      <c r="S32" s="59">
        <v>0.5</v>
      </c>
      <c r="T32" s="59">
        <v>0.6</v>
      </c>
      <c r="U32" s="21">
        <v>0.2</v>
      </c>
      <c r="V32" s="21">
        <v>15</v>
      </c>
      <c r="W32" s="1">
        <v>1.6</v>
      </c>
      <c r="X32" s="4">
        <v>3</v>
      </c>
      <c r="Y32" s="4">
        <v>0</v>
      </c>
      <c r="Z32" s="4">
        <v>40</v>
      </c>
      <c r="AC32" s="84">
        <v>0</v>
      </c>
      <c r="AD32" s="87">
        <v>13.46</v>
      </c>
      <c r="AE32" s="84">
        <f t="shared" si="0"/>
        <v>13.46</v>
      </c>
      <c r="AF32" s="84">
        <f t="shared" si="1"/>
        <v>37.388888888888893</v>
      </c>
      <c r="AH32" s="84">
        <f>IF(ISBLANK(AC32),"",IF(ISBLANK(AA33),"",IFERROR(((AC32-AA33)/0.36/P32),"")))</f>
        <v>-5.8080808080808073E-2</v>
      </c>
      <c r="AI32" s="84">
        <f>IF(ISBLANK(AC32),"",IF(ISBLANK(AC32),"",IFERROR(((AC32-AC33)/0.36/P32),"")))</f>
        <v>-1.2626262626262626E-2</v>
      </c>
      <c r="AJ32" s="84">
        <f>IF(ISBLANK(AB33),"",IF(ISBLANK(AE32),"",IFERROR(((AE32-AB33)/0.36/P32),"")))</f>
        <v>0.86279461279461289</v>
      </c>
      <c r="AK32" s="84">
        <f>IF(ISBLANK(AE33),"",IF(ISBLANK(AE32),"",IFERROR(((AE32-AE33)/0.36/P32),"")))</f>
        <v>0.67760942760942766</v>
      </c>
    </row>
    <row r="33" spans="1:39"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2"/>
        <v>33</v>
      </c>
      <c r="Q33" s="54">
        <f>INDEX([1]Sheet1!$J:$J,MATCH(A33,[1]Sheet1!$A:$A,0))</f>
        <v>161.59826314</v>
      </c>
      <c r="R33" s="68" t="s">
        <v>23</v>
      </c>
      <c r="S33" s="59">
        <v>1</v>
      </c>
      <c r="T33" s="59">
        <v>0.2</v>
      </c>
      <c r="U33" s="21">
        <v>0.2</v>
      </c>
      <c r="V33" s="21">
        <v>7</v>
      </c>
      <c r="W33" s="1">
        <v>1</v>
      </c>
      <c r="X33" s="4">
        <v>2.6</v>
      </c>
      <c r="Y33" s="4">
        <v>3</v>
      </c>
      <c r="Z33" s="4">
        <v>20</v>
      </c>
      <c r="AA33">
        <v>0.69</v>
      </c>
      <c r="AB33">
        <v>3.21</v>
      </c>
      <c r="AC33" s="84">
        <v>0.15</v>
      </c>
      <c r="AD33" s="87">
        <v>5.26</v>
      </c>
      <c r="AE33" s="84">
        <f t="shared" si="0"/>
        <v>5.41</v>
      </c>
      <c r="AF33" s="84">
        <f t="shared" si="1"/>
        <v>15.027777777777779</v>
      </c>
      <c r="AH33" s="84">
        <f>IF(ISBLANK(AC33),"",IF(ISBLANK(AA33),"",IFERROR(((AC33-AA33)/0.36/P33),"")))</f>
        <v>-4.5454545454545449E-2</v>
      </c>
      <c r="AJ33" s="84">
        <f>IF(ISBLANK(AE33),"",IF(ISBLANK(AB33),"",IFERROR(((AE33-AB33)/0.36/P33),"")))</f>
        <v>0.1851851851851852</v>
      </c>
    </row>
    <row r="34" spans="1:39"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2"/>
        <v>33</v>
      </c>
      <c r="Q34" s="54">
        <f>INDEX([1]Sheet1!$J:$J,MATCH(A34,[1]Sheet1!$A:$A,0))</f>
        <v>161.59826314</v>
      </c>
      <c r="R34" s="68" t="s">
        <v>23</v>
      </c>
      <c r="S34" s="59">
        <v>1</v>
      </c>
      <c r="T34" s="59">
        <v>1.5</v>
      </c>
      <c r="U34" s="21"/>
      <c r="V34" s="21"/>
      <c r="W34" s="1">
        <v>3.2</v>
      </c>
      <c r="X34" s="4">
        <v>2.6</v>
      </c>
      <c r="Y34" s="4">
        <v>5</v>
      </c>
      <c r="Z34" s="4">
        <v>70</v>
      </c>
      <c r="AC34" s="84">
        <v>5.16</v>
      </c>
      <c r="AD34" s="87">
        <v>31.55</v>
      </c>
      <c r="AE34" s="84">
        <f t="shared" si="0"/>
        <v>36.71</v>
      </c>
      <c r="AF34" s="84">
        <f t="shared" si="1"/>
        <v>101.97222222222223</v>
      </c>
      <c r="AH34" s="84" t="str">
        <f>IF(ISBLANK(AC34),"",IF(ISBLANK(AA35),"",IFERROR(((AC34-AA35)/0.36/P34),"")))</f>
        <v/>
      </c>
      <c r="AI34" s="84">
        <f>IF(ISBLANK(AC34),"",IF(ISBLANK(AC34),"",IFERROR(((AC34-AC35)/0.36/P34),"")))</f>
        <v>0.35269360269360278</v>
      </c>
      <c r="AJ34" s="84">
        <f>IF(ISBLANK(AB35),"",IF(ISBLANK(AE34),"",IFERROR(((AE34-AB35)/0.36/P34),"")))</f>
        <v>2.6725589225589226</v>
      </c>
      <c r="AK34" s="84">
        <f>IF(ISBLANK(AE35),"",IF(ISBLANK(AE34),"",IFERROR(((AE34-AE35)/0.36/P34),"")))</f>
        <v>1.2567340067340071</v>
      </c>
    </row>
    <row r="35" spans="1:39"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2"/>
        <v>33</v>
      </c>
      <c r="Q35" s="54">
        <f>INDEX([1]Sheet1!$J:$J,MATCH(A35,[1]Sheet1!$A:$A,0))</f>
        <v>161.59826314</v>
      </c>
      <c r="R35" s="68" t="s">
        <v>23</v>
      </c>
      <c r="S35" s="59">
        <v>1</v>
      </c>
      <c r="T35" s="59">
        <v>0.9</v>
      </c>
      <c r="U35" s="21"/>
      <c r="V35" s="21"/>
      <c r="W35" s="1">
        <v>1.6</v>
      </c>
      <c r="X35" s="4">
        <v>0.8</v>
      </c>
      <c r="Y35" s="4">
        <v>2</v>
      </c>
      <c r="Z35" s="4">
        <v>55</v>
      </c>
      <c r="AB35">
        <v>4.96</v>
      </c>
      <c r="AC35" s="84">
        <v>0.97</v>
      </c>
      <c r="AD35" s="87">
        <v>20.81</v>
      </c>
      <c r="AE35" s="84">
        <f t="shared" si="0"/>
        <v>21.779999999999998</v>
      </c>
      <c r="AF35" s="84">
        <f t="shared" si="1"/>
        <v>60.499999999999993</v>
      </c>
      <c r="AH35" s="84" t="str">
        <f>IF(ISBLANK(AC35),"",IF(ISBLANK(AA35),"",IFERROR(((AC35-AA35)/0.36/P35),"")))</f>
        <v/>
      </c>
      <c r="AJ35" s="84">
        <f>IF(ISBLANK(AE35),"",IF(ISBLANK(AB35),"",IFERROR(((AE35-AB35)/0.36/P35),"")))</f>
        <v>1.4158249158249157</v>
      </c>
    </row>
    <row r="36" spans="1:39"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2"/>
        <v>27</v>
      </c>
      <c r="Q36" s="54">
        <f>INDEX([1]Sheet1!$J:$J,MATCH(A36,[1]Sheet1!$A:$A,0))</f>
        <v>119.69039660199999</v>
      </c>
      <c r="R36" s="68" t="s">
        <v>23</v>
      </c>
      <c r="S36" s="59"/>
      <c r="T36" s="59">
        <v>0.7</v>
      </c>
      <c r="U36" s="21">
        <v>9</v>
      </c>
      <c r="V36" s="21">
        <v>20</v>
      </c>
      <c r="W36" s="1">
        <v>1.5</v>
      </c>
      <c r="X36" s="4">
        <v>0.7</v>
      </c>
      <c r="Y36" s="4">
        <v>0</v>
      </c>
      <c r="Z36" s="4">
        <v>60</v>
      </c>
      <c r="AC36" s="84">
        <v>0</v>
      </c>
      <c r="AD36" s="87">
        <v>26.71</v>
      </c>
      <c r="AE36" s="84">
        <f t="shared" si="0"/>
        <v>26.71</v>
      </c>
      <c r="AF36" s="84">
        <f t="shared" si="1"/>
        <v>74.194444444444443</v>
      </c>
      <c r="AH36" s="84">
        <f>IF(ISBLANK(AC36),"",IF(ISBLANK(AA37),"",IFERROR(((AC36-AA37)/0.36/P36),"")))</f>
        <v>-0.16975308641975306</v>
      </c>
      <c r="AI36" s="84">
        <f>IF(ISBLANK(AC36),"",IF(ISBLANK(AC36),"",IFERROR(((AC36-AC37)/0.36/P36),"")))</f>
        <v>0</v>
      </c>
      <c r="AJ36" s="84">
        <f>IF(ISBLANK(AB37),"",IF(ISBLANK(AE36),"",IFERROR(((AE36-AB37)/0.36/P36),"")))</f>
        <v>2.2942386831275723</v>
      </c>
      <c r="AK36" s="84">
        <f>IF(ISBLANK(AE37),"",IF(ISBLANK(AE36),"",IFERROR(((AE36-AE37)/0.36/P36),"")))</f>
        <v>0.9125514403292182</v>
      </c>
    </row>
    <row r="37" spans="1:39"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2"/>
        <v>27</v>
      </c>
      <c r="Q37" s="54">
        <f>INDEX([1]Sheet1!$J:$J,MATCH(A37,[1]Sheet1!$A:$A,0))</f>
        <v>119.69039660199999</v>
      </c>
      <c r="R37" s="68" t="s">
        <v>23</v>
      </c>
      <c r="S37" s="59"/>
      <c r="T37" s="59">
        <v>0.4</v>
      </c>
      <c r="U37" s="21">
        <v>8</v>
      </c>
      <c r="V37" s="21">
        <v>15</v>
      </c>
      <c r="W37" s="1">
        <v>0.5</v>
      </c>
      <c r="X37" s="4">
        <v>1.5</v>
      </c>
      <c r="Y37" s="4">
        <v>0</v>
      </c>
      <c r="Z37" s="4">
        <v>40</v>
      </c>
      <c r="AA37">
        <v>1.65</v>
      </c>
      <c r="AB37">
        <v>4.41</v>
      </c>
      <c r="AC37" s="84">
        <v>0</v>
      </c>
      <c r="AD37" s="87">
        <v>17.84</v>
      </c>
      <c r="AE37" s="84">
        <f t="shared" si="0"/>
        <v>17.84</v>
      </c>
      <c r="AF37" s="84">
        <f t="shared" si="1"/>
        <v>49.555555555555557</v>
      </c>
      <c r="AH37" s="84">
        <f>IF(ISBLANK(AC37),"",IF(ISBLANK(AA37),"",IFERROR(((AC37-AA37)/0.36/P37),"")))</f>
        <v>-0.16975308641975306</v>
      </c>
      <c r="AJ37" s="84">
        <f>IF(ISBLANK(AE37),"",IF(ISBLANK(AB37),"",IFERROR(((AE37-AB37)/0.36/P37),"")))</f>
        <v>1.381687242798354</v>
      </c>
    </row>
    <row r="38" spans="1:39"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2"/>
        <v>33</v>
      </c>
      <c r="Q38" s="54">
        <f>INDEX([1]Sheet1!$J:$J,MATCH(A38,[1]Sheet1!$A:$A,0))</f>
        <v>165.312109018</v>
      </c>
      <c r="R38" s="68" t="s">
        <v>94</v>
      </c>
      <c r="S38" s="59"/>
      <c r="T38" s="59">
        <v>1.8</v>
      </c>
      <c r="U38" s="21">
        <v>10</v>
      </c>
      <c r="V38" s="21">
        <v>20</v>
      </c>
      <c r="W38" s="1">
        <v>3.5</v>
      </c>
      <c r="X38" s="4">
        <v>6.8</v>
      </c>
      <c r="Y38" s="4">
        <v>12</v>
      </c>
      <c r="Z38" s="4">
        <v>55</v>
      </c>
      <c r="AC38" s="84">
        <v>14.67</v>
      </c>
      <c r="AD38" s="87">
        <v>41.78</v>
      </c>
      <c r="AE38" s="84">
        <f t="shared" si="0"/>
        <v>56.45</v>
      </c>
      <c r="AF38" s="84">
        <f t="shared" si="1"/>
        <v>156.80555555555557</v>
      </c>
      <c r="AH38" s="84">
        <f>IF(ISBLANK(AC38),"",IF(ISBLANK(AA40),"",IFERROR(((AC38-AA40)/0.36/P38),"")))</f>
        <v>0.20454545454545453</v>
      </c>
      <c r="AI38" s="84">
        <f>IF(ISBLANK(AC38),"",IF(ISBLANK(AC40),"",IFERROR(((AC38-AC40)/0.36/P38),"")))</f>
        <v>0.60690235690235694</v>
      </c>
      <c r="AJ38" s="84">
        <f>IF(ISBLANK(AE38),"",IF(ISBLANK(AB40),"",IFERROR(((AE38-AB40)/0.36/P38),"")))</f>
        <v>3.5547138047138054</v>
      </c>
      <c r="AK38" s="84">
        <f>IF(ISBLANK(AE40),"",IF(ISBLANK(AE38),"",IFERROR(((AE38-AE40)/0.36/P38),"")))</f>
        <v>2.3754208754208759</v>
      </c>
    </row>
    <row r="39" spans="1:39"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2"/>
        <v>34</v>
      </c>
      <c r="Q39" s="54">
        <f>INDEX([1]Sheet1!$J:$J,MATCH(A39,[1]Sheet1!$A:$A,0))</f>
        <v>167.018623257</v>
      </c>
      <c r="R39" s="68" t="s">
        <v>94</v>
      </c>
      <c r="S39" s="59"/>
      <c r="T39" s="59">
        <v>1.2</v>
      </c>
      <c r="U39" s="21">
        <v>10</v>
      </c>
      <c r="V39" s="21">
        <v>30</v>
      </c>
      <c r="W39" s="1">
        <v>2.8</v>
      </c>
      <c r="X39" s="4">
        <v>13.4</v>
      </c>
      <c r="Y39" s="4">
        <v>28</v>
      </c>
      <c r="Z39" s="4">
        <v>78</v>
      </c>
      <c r="AC39" s="84">
        <v>24.35</v>
      </c>
      <c r="AD39" s="87">
        <v>56.73</v>
      </c>
      <c r="AE39" s="84">
        <f t="shared" si="0"/>
        <v>81.08</v>
      </c>
      <c r="AF39" s="84">
        <f t="shared" si="1"/>
        <v>225.22222222222223</v>
      </c>
      <c r="AH39" s="84">
        <f>IF(ISBLANK(AC39),"",IF(ISBLANK(AA40),"",IFERROR(((AC39-AA40)/0.36/P39),"")))</f>
        <v>0.98937908496732041</v>
      </c>
      <c r="AI39" s="84">
        <f>IF(ISBLANK(AC39),"",IF(ISBLANK(AC40),"",IFERROR(((AC39-AC40)/0.36/P39),"")))</f>
        <v>1.3799019607843139</v>
      </c>
      <c r="AJ39" s="84">
        <f>IF(ISBLANK(AE39),"",IF(ISBLANK(AB40),"",IFERROR(((AE39-AB40)/0.36/P39),"")))</f>
        <v>5.4624183006535949</v>
      </c>
      <c r="AK39" s="84">
        <f>IF(ISBLANK(AE40),"",IF(ISBLANK(AE39),"",IFERROR(((AE39-AE40)/0.36/P39),"")))</f>
        <v>4.3178104575163392</v>
      </c>
    </row>
    <row r="40" spans="1:39"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2"/>
        <v>33</v>
      </c>
      <c r="Q40" s="54">
        <f>INDEX([1]Sheet1!$J:$J,MATCH(A40,[1]Sheet1!$A:$A,0))</f>
        <v>165.312109018</v>
      </c>
      <c r="R40" s="68" t="s">
        <v>94</v>
      </c>
      <c r="S40" s="59"/>
      <c r="T40" s="59">
        <v>0.4</v>
      </c>
      <c r="U40" s="21">
        <v>18</v>
      </c>
      <c r="V40" s="21">
        <v>35</v>
      </c>
      <c r="W40" s="1">
        <v>2</v>
      </c>
      <c r="X40" s="4">
        <v>1.7</v>
      </c>
      <c r="Y40" s="4">
        <v>8</v>
      </c>
      <c r="Z40" s="4">
        <v>28</v>
      </c>
      <c r="AA40">
        <v>12.24</v>
      </c>
      <c r="AB40">
        <v>14.22</v>
      </c>
      <c r="AC40" s="84">
        <v>7.46</v>
      </c>
      <c r="AD40" s="87">
        <v>20.77</v>
      </c>
      <c r="AE40" s="84">
        <f t="shared" si="0"/>
        <v>28.23</v>
      </c>
      <c r="AF40" s="84">
        <f t="shared" si="1"/>
        <v>78.416666666666671</v>
      </c>
      <c r="AH40" s="84">
        <f>IF(ISBLANK(AC40),"",IF(ISBLANK(AA40),"",IFERROR(((AC40-AA40)/0.36/P40),"")))</f>
        <v>-0.40235690235690236</v>
      </c>
      <c r="AJ40" s="84">
        <f>IF(ISBLANK(AE40),"",IF(ISBLANK(AB40),"",IFERROR(((AE40-AB40)/0.36/P40),"")))</f>
        <v>1.1792929292929293</v>
      </c>
    </row>
    <row r="41" spans="1:39"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2"/>
        <v>33</v>
      </c>
      <c r="Q41" s="54">
        <f>INDEX([1]Sheet1!$J:$J,MATCH(A41,[1]Sheet1!$A:$A,0))</f>
        <v>165.312109018</v>
      </c>
      <c r="R41" s="68" t="s">
        <v>94</v>
      </c>
      <c r="S41" s="59"/>
      <c r="T41" s="59">
        <v>0.4</v>
      </c>
      <c r="U41" s="21">
        <v>15</v>
      </c>
      <c r="V41" s="21">
        <v>45</v>
      </c>
      <c r="W41" s="1">
        <v>0.5</v>
      </c>
      <c r="X41" s="4">
        <v>1.7</v>
      </c>
      <c r="Y41" s="4">
        <v>4</v>
      </c>
      <c r="Z41" s="4">
        <v>40</v>
      </c>
      <c r="AC41" s="84">
        <v>3.03</v>
      </c>
      <c r="AD41" s="87">
        <v>34.020000000000003</v>
      </c>
      <c r="AE41" s="84">
        <f t="shared" si="0"/>
        <v>37.050000000000004</v>
      </c>
      <c r="AF41" s="84">
        <f t="shared" si="1"/>
        <v>102.91666666666669</v>
      </c>
      <c r="AH41" s="84">
        <f>IF(ISBLANK(AC41),"",IF(ISBLANK(AA43),"",IFERROR(((AC41-AA43)/0.36/P41),"")))</f>
        <v>-8.0808080808080801E-2</v>
      </c>
      <c r="AI41" s="84">
        <f>IF(ISBLANK(AC41),"",IF(ISBLANK(AC43),"",IFERROR(((AC41-AC43)/0.36/P41),"")))</f>
        <v>7.9124579124579125E-2</v>
      </c>
      <c r="AJ41" s="84">
        <f>IF(ISBLANK(AE41),"",IF(ISBLANK(AB43),"",IFERROR(((AE41-AB43)/0.36/P41),"")))</f>
        <v>2.1717171717171722</v>
      </c>
      <c r="AK41" s="84">
        <f>IF(ISBLANK(AE43),"",IF(ISBLANK(AE41),"",IFERROR(((AE41-AE43)/0.36/P41),"")))</f>
        <v>-0.28282828282828221</v>
      </c>
    </row>
    <row r="42" spans="1:39"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2"/>
        <v>34</v>
      </c>
      <c r="Q42" s="54">
        <f>INDEX([1]Sheet1!$J:$J,MATCH(A42,[1]Sheet1!$A:$A,0))</f>
        <v>167.018623257</v>
      </c>
      <c r="R42" s="68" t="s">
        <v>94</v>
      </c>
      <c r="S42" s="59"/>
      <c r="T42" s="59">
        <v>0.7</v>
      </c>
      <c r="U42" s="21">
        <v>15</v>
      </c>
      <c r="V42" s="21">
        <v>50</v>
      </c>
      <c r="W42" s="1">
        <v>3</v>
      </c>
      <c r="X42" s="4">
        <v>24.6</v>
      </c>
      <c r="Y42" s="4">
        <v>10</v>
      </c>
      <c r="Z42" s="4">
        <v>80</v>
      </c>
      <c r="AC42" s="84">
        <v>9.42</v>
      </c>
      <c r="AD42" s="87">
        <v>80.87</v>
      </c>
      <c r="AE42" s="84">
        <f t="shared" si="0"/>
        <v>90.29</v>
      </c>
      <c r="AF42" s="84">
        <f t="shared" si="1"/>
        <v>250.80555555555557</v>
      </c>
      <c r="AH42" s="84">
        <f>IF(ISBLANK(AC42),"",IF(ISBLANK(AA43),"",IFERROR(((AC42-AA43)/0.36/P42),"")))</f>
        <v>0.44362745098039219</v>
      </c>
      <c r="AI42" s="84">
        <f>IF(ISBLANK(AC42),"",IF(ISBLANK(AC43),"",IFERROR(((AC42-AC43)/0.36/P42),"")))</f>
        <v>0.59885620915032678</v>
      </c>
      <c r="AJ42" s="84">
        <f>IF(ISBLANK(AE42),"",IF(ISBLANK(AB43),"",IFERROR(((AE42-AB43)/0.36/P42),"")))</f>
        <v>6.4575163398692812</v>
      </c>
      <c r="AK42" s="84">
        <f>IF(ISBLANK(AE43),"",IF(ISBLANK(AE42),"",IFERROR(((AE42-AE43)/0.36/P42),"")))</f>
        <v>4.075163398692812</v>
      </c>
    </row>
    <row r="43" spans="1:39"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2"/>
        <v>33</v>
      </c>
      <c r="Q43" s="54">
        <f>INDEX([1]Sheet1!$J:$J,MATCH(A43,[1]Sheet1!$A:$A,0))</f>
        <v>165.312109018</v>
      </c>
      <c r="R43" s="68" t="s">
        <v>94</v>
      </c>
      <c r="S43" s="57"/>
      <c r="T43" s="57">
        <v>1.1000000000000001</v>
      </c>
      <c r="U43" s="22">
        <v>7</v>
      </c>
      <c r="V43" s="22">
        <v>60</v>
      </c>
      <c r="W43" s="8">
        <v>1.5</v>
      </c>
      <c r="X43" s="12">
        <v>2.8</v>
      </c>
      <c r="Y43" s="12">
        <v>6</v>
      </c>
      <c r="Z43" s="12">
        <v>45</v>
      </c>
      <c r="AA43">
        <v>3.9899999999999998</v>
      </c>
      <c r="AB43">
        <v>11.25</v>
      </c>
      <c r="AC43" s="84">
        <v>2.09</v>
      </c>
      <c r="AD43" s="87">
        <v>38.32</v>
      </c>
      <c r="AE43" s="84">
        <f t="shared" si="0"/>
        <v>40.409999999999997</v>
      </c>
      <c r="AF43" s="84">
        <f t="shared" si="1"/>
        <v>112.25</v>
      </c>
      <c r="AG43" s="84"/>
      <c r="AH43" s="84">
        <f>IF(ISBLANK(AC43),"",IF(ISBLANK(AA43),"",IFERROR(((AC43-AA43)/0.36/P43),"")))</f>
        <v>-0.15993265993265993</v>
      </c>
      <c r="AI43" s="84"/>
      <c r="AJ43" s="84">
        <f>IF(ISBLANK(AE43),"",IF(ISBLANK(AB43),"",IFERROR(((AE43-AB43)/0.36/P43),"")))</f>
        <v>2.4545454545454546</v>
      </c>
      <c r="AK43" s="84"/>
      <c r="AL43" s="84"/>
      <c r="AM43" s="84"/>
    </row>
    <row r="44" spans="1:39"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2"/>
        <v>32</v>
      </c>
      <c r="Q44" s="54">
        <f>INDEX([1]Sheet1!$J:$J,MATCH(A44,[1]Sheet1!$A:$A,0))</f>
        <v>164.632957245</v>
      </c>
      <c r="R44" s="68" t="s">
        <v>94</v>
      </c>
      <c r="S44" s="59"/>
      <c r="T44" s="59">
        <v>0.6</v>
      </c>
      <c r="U44" s="21">
        <v>10</v>
      </c>
      <c r="V44" s="21">
        <v>25</v>
      </c>
      <c r="W44" s="1">
        <v>1.5</v>
      </c>
      <c r="X44" s="4">
        <v>4.8</v>
      </c>
      <c r="Y44" s="4">
        <v>20</v>
      </c>
      <c r="Z44" s="4">
        <v>53</v>
      </c>
      <c r="AC44" s="84">
        <v>8.26</v>
      </c>
      <c r="AD44" s="87">
        <v>30.12</v>
      </c>
      <c r="AE44" s="84">
        <f t="shared" si="0"/>
        <v>38.380000000000003</v>
      </c>
      <c r="AF44" s="84">
        <f t="shared" si="1"/>
        <v>106.61111111111113</v>
      </c>
      <c r="AH44" s="84">
        <f>IF(ISBLANK(AC44),"",IF(ISBLANK(AA46),"",IFERROR(((AC44-AA46)/0.36/P44),"")))</f>
        <v>0.50694444444444442</v>
      </c>
      <c r="AI44" s="84">
        <f>IF(ISBLANK(AC44),"",IF(ISBLANK(AC46),"",IFERROR(((AC44-AC46)/0.36/P44),"")))</f>
        <v>8.6805555555555552E-2</v>
      </c>
      <c r="AJ44" s="84">
        <f>IF(ISBLANK(AE44),"",IF(ISBLANK(AB46),"",IFERROR(((AE44-AB46)/0.36/P44),"")))</f>
        <v>2.1623263888888893</v>
      </c>
      <c r="AK44" s="84">
        <f>IF(ISBLANK(AE46),"",IF(ISBLANK(AE44),"",IFERROR(((AE44-AE46)/0.36/P44),"")))</f>
        <v>1.1467013888888891</v>
      </c>
    </row>
    <row r="45" spans="1:39"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2"/>
        <v>33</v>
      </c>
      <c r="Q45" s="54">
        <f>INDEX([1]Sheet1!$J:$J,MATCH(A45,[1]Sheet1!$A:$A,0))</f>
        <v>166.339471484</v>
      </c>
      <c r="R45" s="68" t="s">
        <v>94</v>
      </c>
      <c r="S45" s="59"/>
      <c r="T45" s="59">
        <v>0.2</v>
      </c>
      <c r="U45" s="21">
        <v>10</v>
      </c>
      <c r="V45" s="21">
        <v>40</v>
      </c>
      <c r="W45" s="1">
        <v>2</v>
      </c>
      <c r="X45" s="4">
        <v>12</v>
      </c>
      <c r="Y45" s="4">
        <v>25</v>
      </c>
      <c r="Z45" s="4">
        <v>70</v>
      </c>
      <c r="AC45" s="84">
        <v>17.64</v>
      </c>
      <c r="AD45" s="87">
        <v>56.39</v>
      </c>
      <c r="AE45" s="84">
        <f t="shared" si="0"/>
        <v>74.03</v>
      </c>
      <c r="AF45" s="84">
        <f t="shared" si="1"/>
        <v>205.63888888888889</v>
      </c>
      <c r="AH45" s="84">
        <f>IF(ISBLANK(AC45),"",IF(ISBLANK(AA46),"",IFERROR(((AC45-AA46)/0.36/P45),"")))</f>
        <v>1.2811447811447811</v>
      </c>
      <c r="AI45" s="84">
        <f>IF(ISBLANK(AC45),"",IF(ISBLANK(AC46),"",IFERROR(((AC45-AC46)/0.36/P45),"")))</f>
        <v>0.87373737373737381</v>
      </c>
      <c r="AJ45" s="84">
        <f>IF(ISBLANK(AE45),"",IF(ISBLANK(AB46),"",IFERROR(((AE45-AB46)/0.36/P45),"")))</f>
        <v>5.0976430976430978</v>
      </c>
      <c r="AK45" s="84">
        <f>IF(ISBLANK(AE46),"",IF(ISBLANK(AE45),"",IFERROR(((AE45-AE46)/0.36/P45),"")))</f>
        <v>4.1127946127946133</v>
      </c>
    </row>
    <row r="46" spans="1:39"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2"/>
        <v>32</v>
      </c>
      <c r="Q46" s="54">
        <f>INDEX([1]Sheet1!$J:$J,MATCH(A46,[1]Sheet1!$A:$A,0))</f>
        <v>164.632957245</v>
      </c>
      <c r="R46" s="68" t="s">
        <v>94</v>
      </c>
      <c r="S46" s="59"/>
      <c r="T46" s="59">
        <v>0.3</v>
      </c>
      <c r="U46" s="21">
        <v>20</v>
      </c>
      <c r="V46" s="21">
        <v>45</v>
      </c>
      <c r="W46" s="1">
        <v>1.3</v>
      </c>
      <c r="X46" s="4">
        <v>3.3</v>
      </c>
      <c r="Y46" s="4">
        <v>20</v>
      </c>
      <c r="Z46" s="4">
        <v>60</v>
      </c>
      <c r="AA46">
        <v>2.42</v>
      </c>
      <c r="AB46">
        <v>13.47</v>
      </c>
      <c r="AC46" s="84">
        <v>7.26</v>
      </c>
      <c r="AD46" s="87">
        <v>17.91</v>
      </c>
      <c r="AE46" s="84">
        <f t="shared" si="0"/>
        <v>25.17</v>
      </c>
      <c r="AF46" s="84">
        <f t="shared" si="1"/>
        <v>69.916666666666671</v>
      </c>
      <c r="AH46" s="84">
        <f>IF(ISBLANK(AC46),"",IF(ISBLANK(AA46),"",IFERROR(((AC46-AA46)/0.36/P46),"")))</f>
        <v>0.4201388888888889</v>
      </c>
      <c r="AJ46" s="84">
        <f>IF(ISBLANK(AE46),"",IF(ISBLANK(AB46),"",IFERROR(((AE46-AB46)/0.36/P46),"")))</f>
        <v>1.0156250000000002</v>
      </c>
    </row>
    <row r="47" spans="1:39"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2"/>
        <v>33</v>
      </c>
      <c r="Q47" s="54">
        <f>INDEX([1]Sheet1!$J:$J,MATCH(A47,[1]Sheet1!$A:$A,0))</f>
        <v>170.33385144799999</v>
      </c>
      <c r="R47" s="68" t="s">
        <v>94</v>
      </c>
      <c r="S47" s="59"/>
      <c r="T47" s="59">
        <v>0.2</v>
      </c>
      <c r="U47" s="21">
        <v>7.5</v>
      </c>
      <c r="V47" s="21">
        <v>30</v>
      </c>
      <c r="W47" s="1">
        <v>1.6</v>
      </c>
      <c r="X47" s="4">
        <v>3.9</v>
      </c>
      <c r="Y47" s="4">
        <v>10</v>
      </c>
      <c r="Z47" s="4">
        <v>50</v>
      </c>
      <c r="AC47" s="84">
        <v>3.59</v>
      </c>
      <c r="AD47" s="87">
        <v>49.69</v>
      </c>
      <c r="AE47" s="84">
        <f t="shared" si="0"/>
        <v>53.28</v>
      </c>
      <c r="AF47" s="84">
        <f t="shared" si="1"/>
        <v>148</v>
      </c>
      <c r="AH47" s="84">
        <f>IF(ISBLANK(AC47),"",IF(ISBLANK(AA49),"",IFERROR(((AC47-AA49)/0.36/P47),"")))</f>
        <v>0.17845117845117847</v>
      </c>
      <c r="AI47" s="84">
        <f>IF(ISBLANK(AC47),"",IF(ISBLANK(AC49),"",IFERROR(((AC47-AC49)/0.36/P47),"")))</f>
        <v>-0.40404040404040409</v>
      </c>
      <c r="AJ47" s="84">
        <f>IF(ISBLANK(AE47),"",IF(ISBLANK(AB49),"",IFERROR(((AE47-AB49)/0.36/P47),"")))</f>
        <v>3.236531986531987</v>
      </c>
      <c r="AK47" s="84">
        <f>IF(ISBLANK(AE49),"",IF(ISBLANK(AE47),"",IFERROR(((AE47-AE49)/0.36/P47),"")))</f>
        <v>2.2786195286195285</v>
      </c>
    </row>
    <row r="48" spans="1:39"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2"/>
        <v>33</v>
      </c>
      <c r="Q48" s="54">
        <f>INDEX([1]Sheet1!$J:$J,MATCH(A48,[1]Sheet1!$A:$A,0))</f>
        <v>170.33385144799999</v>
      </c>
      <c r="R48" s="68" t="s">
        <v>94</v>
      </c>
      <c r="S48" s="59"/>
      <c r="T48" s="59">
        <v>0.3</v>
      </c>
      <c r="U48" s="21">
        <v>12</v>
      </c>
      <c r="V48" s="21">
        <v>25</v>
      </c>
      <c r="W48" s="1">
        <v>3.5</v>
      </c>
      <c r="X48" s="4">
        <v>3.3</v>
      </c>
      <c r="Y48" s="4">
        <v>15</v>
      </c>
      <c r="Z48" s="4">
        <v>50</v>
      </c>
      <c r="AC48" s="84">
        <v>49.76</v>
      </c>
      <c r="AD48" s="87">
        <v>46.73</v>
      </c>
      <c r="AE48" s="84">
        <f t="shared" si="0"/>
        <v>96.49</v>
      </c>
      <c r="AF48" s="84">
        <f t="shared" si="1"/>
        <v>268.02777777777777</v>
      </c>
      <c r="AH48" s="84">
        <f>IF(ISBLANK(AC48),"",IF(ISBLANK(AA49),"",IFERROR(((AC48-AA49)/0.36/P48),"")))</f>
        <v>4.0648148148148149</v>
      </c>
      <c r="AI48" s="84">
        <f>IF(ISBLANK(AC48),"",IF(ISBLANK(AC49),"",IFERROR(((AC48-AC49)/0.36/P48),"")))</f>
        <v>3.4823232323232318</v>
      </c>
      <c r="AJ48" s="84">
        <f>IF(ISBLANK(AE48),"",IF(ISBLANK(AB49),"",IFERROR(((AE48-AB49)/0.36/P48),"")))</f>
        <v>6.8737373737373737</v>
      </c>
      <c r="AK48" s="84">
        <f>IF(ISBLANK(AE49),"",IF(ISBLANK(AE48),"",IFERROR(((AE48-AE49)/0.36/P48),"")))</f>
        <v>5.9158249158249161</v>
      </c>
    </row>
    <row r="49" spans="1:39"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2"/>
        <v>33</v>
      </c>
      <c r="Q49" s="54">
        <f>INDEX([1]Sheet1!$J:$J,MATCH(A49,[1]Sheet1!$A:$A,0))</f>
        <v>170.33385144799999</v>
      </c>
      <c r="R49" s="68" t="s">
        <v>94</v>
      </c>
      <c r="S49" s="59"/>
      <c r="T49" s="59">
        <v>0.5</v>
      </c>
      <c r="U49" s="21">
        <v>8</v>
      </c>
      <c r="V49" s="21">
        <v>45</v>
      </c>
      <c r="W49" s="1">
        <v>4</v>
      </c>
      <c r="X49" s="4">
        <v>14</v>
      </c>
      <c r="Y49" s="4">
        <v>9</v>
      </c>
      <c r="Z49" s="4">
        <v>60</v>
      </c>
      <c r="AA49">
        <v>1.47</v>
      </c>
      <c r="AB49">
        <v>14.83</v>
      </c>
      <c r="AC49" s="84">
        <v>8.39</v>
      </c>
      <c r="AD49" s="87">
        <v>17.82</v>
      </c>
      <c r="AE49" s="84">
        <f t="shared" si="0"/>
        <v>26.21</v>
      </c>
      <c r="AF49" s="84">
        <f t="shared" si="1"/>
        <v>72.805555555555557</v>
      </c>
      <c r="AH49" s="84">
        <f>IF(ISBLANK(AC49),"",IF(ISBLANK(AA49),"",IFERROR(((AC49-AA49)/0.36/P49),"")))</f>
        <v>0.58249158249158262</v>
      </c>
      <c r="AJ49" s="84">
        <f>IF(ISBLANK(AE49),"",IF(ISBLANK(AB49),"",IFERROR(((AE49-AB49)/0.36/P49),"")))</f>
        <v>0.95791245791245805</v>
      </c>
    </row>
    <row r="50" spans="1:39" x14ac:dyDescent="0.25">
      <c r="A50" s="12" t="s">
        <v>32</v>
      </c>
      <c r="B50" s="4" t="s">
        <v>55</v>
      </c>
      <c r="C50" s="4" t="s">
        <v>633</v>
      </c>
      <c r="D50" s="4" t="s">
        <v>711</v>
      </c>
      <c r="E50" s="4" t="s">
        <v>59</v>
      </c>
      <c r="F50" s="12" t="s">
        <v>544</v>
      </c>
      <c r="G50" s="12" t="s">
        <v>543</v>
      </c>
      <c r="H50" s="22">
        <v>1</v>
      </c>
      <c r="I50" s="12" t="s">
        <v>540</v>
      </c>
      <c r="J50" s="12" t="s">
        <v>541</v>
      </c>
      <c r="K50" s="21">
        <v>1009</v>
      </c>
      <c r="L50" s="75">
        <v>-3.3032119830000002</v>
      </c>
      <c r="M50" s="75">
        <v>34.847736032999997</v>
      </c>
      <c r="N50" s="16">
        <v>42787</v>
      </c>
      <c r="O50" s="16">
        <v>42820</v>
      </c>
      <c r="P50" s="21">
        <f t="shared" si="2"/>
        <v>33</v>
      </c>
      <c r="Q50" s="54">
        <f>INDEX([1]Sheet1!$J:$J,MATCH(A50,[1]Sheet1!$A:$A,0))</f>
        <v>156.80644156700001</v>
      </c>
      <c r="R50" s="68" t="s">
        <v>276</v>
      </c>
      <c r="S50" s="59">
        <v>1.3</v>
      </c>
      <c r="T50" s="59">
        <v>1.4</v>
      </c>
      <c r="U50" s="21">
        <v>5</v>
      </c>
      <c r="V50" s="21">
        <v>55</v>
      </c>
      <c r="W50" s="1">
        <v>7.5</v>
      </c>
      <c r="X50" s="4">
        <v>18.600000000000001</v>
      </c>
      <c r="Y50" s="4">
        <v>3</v>
      </c>
      <c r="Z50" s="4">
        <v>95</v>
      </c>
      <c r="AC50" s="84">
        <v>3.06</v>
      </c>
      <c r="AD50" s="87">
        <v>106.62</v>
      </c>
      <c r="AE50" s="84">
        <f t="shared" si="0"/>
        <v>109.68</v>
      </c>
      <c r="AF50" s="84">
        <f t="shared" si="1"/>
        <v>304.66666666666669</v>
      </c>
      <c r="AH50" s="84">
        <f>IF(ISBLANK(AC50),"",IF(ISBLANK(AA51),"",IFERROR(((AC50-AA51)/0.36/P50),"")))</f>
        <v>8.6700336700336722E-2</v>
      </c>
      <c r="AI50" s="84">
        <f>IF(ISBLANK(AC50),"",IF(ISBLANK(AC51),"",IFERROR(((AC50-AC51)/0.36/P50),"")))</f>
        <v>-0.41919191919191912</v>
      </c>
      <c r="AJ50" s="84">
        <f>IF(ISBLANK(AE50),"",IF(ISBLANK(AB51),"",IFERROR(((AE50-AB51)/0.36/P50),"")))</f>
        <v>8.0740740740740744</v>
      </c>
      <c r="AK50" s="84">
        <f>IF(ISBLANK(AE51),"",IF(ISBLANK(AE50),"",IFERROR(((AE50-AE51)/0.36/P50),"")))</f>
        <v>4.5925925925925943</v>
      </c>
    </row>
    <row r="51" spans="1:39"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2"/>
        <v>33</v>
      </c>
      <c r="Q51" s="54">
        <f>INDEX([1]Sheet1!$J:$J,MATCH(A51,[1]Sheet1!$A:$A,0))</f>
        <v>156.80644156700001</v>
      </c>
      <c r="R51" s="68" t="s">
        <v>276</v>
      </c>
      <c r="S51" s="59">
        <v>1.4</v>
      </c>
      <c r="T51" s="59">
        <v>1.3</v>
      </c>
      <c r="U51" s="21">
        <v>8</v>
      </c>
      <c r="V51" s="21">
        <v>50</v>
      </c>
      <c r="W51" s="1">
        <v>2</v>
      </c>
      <c r="X51" s="4">
        <v>4</v>
      </c>
      <c r="Y51" s="4">
        <v>8</v>
      </c>
      <c r="Z51" s="4">
        <v>70</v>
      </c>
      <c r="AA51">
        <v>2.0299999999999998</v>
      </c>
      <c r="AB51">
        <v>13.76</v>
      </c>
      <c r="AC51" s="84">
        <v>8.0399999999999991</v>
      </c>
      <c r="AD51" s="87">
        <v>47.08</v>
      </c>
      <c r="AE51" s="84">
        <f t="shared" si="0"/>
        <v>55.12</v>
      </c>
      <c r="AF51" s="84">
        <f t="shared" si="1"/>
        <v>153.11111111111111</v>
      </c>
      <c r="AH51" s="84">
        <f>IF(ISBLANK(AC51),"",IF(ISBLANK(AA51),"",IFERROR(((AC51-AA51)/0.36/P51),"")))</f>
        <v>0.50589225589225584</v>
      </c>
      <c r="AJ51" s="84">
        <f>IF(ISBLANK(AE51),"",IF(ISBLANK(AB51),"",IFERROR(((AE51-AB51)/0.36/P51),"")))</f>
        <v>3.4814814814814814</v>
      </c>
    </row>
    <row r="52" spans="1:39"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2"/>
        <v>33</v>
      </c>
      <c r="Q52" s="54">
        <f>INDEX([1]Sheet1!$J:$J,MATCH(A52,[1]Sheet1!$A:$A,0))</f>
        <v>156.80644156700001</v>
      </c>
      <c r="R52" s="68" t="s">
        <v>276</v>
      </c>
      <c r="S52" s="59">
        <v>1</v>
      </c>
      <c r="T52" s="59">
        <v>0.2</v>
      </c>
      <c r="U52" s="21">
        <v>24</v>
      </c>
      <c r="V52" s="21">
        <v>45</v>
      </c>
      <c r="W52" s="1">
        <v>3</v>
      </c>
      <c r="X52" s="4">
        <v>10</v>
      </c>
      <c r="Y52" s="4">
        <v>20</v>
      </c>
      <c r="Z52" s="4">
        <v>47</v>
      </c>
      <c r="AC52" s="84">
        <v>20.78</v>
      </c>
      <c r="AD52" s="87">
        <v>33.33</v>
      </c>
      <c r="AE52" s="84">
        <f t="shared" si="0"/>
        <v>54.11</v>
      </c>
      <c r="AF52" s="84">
        <f t="shared" si="1"/>
        <v>150.30555555555557</v>
      </c>
      <c r="AH52" s="84">
        <f>IF(ISBLANK(AC52),"",IF(ISBLANK(AA53),"",IFERROR(((AC52-AA53)/0.36/P52),"")))</f>
        <v>1.2525252525252526</v>
      </c>
      <c r="AI52" s="84">
        <f>IF(ISBLANK(AC52),"",IF(ISBLANK(AC53),"",IFERROR(((AC52-AC53)/0.36/P52),"")))</f>
        <v>1.4856902356902359</v>
      </c>
      <c r="AJ52" s="84">
        <f>IF(ISBLANK(AE52),"",IF(ISBLANK(AB53),"",IFERROR(((AE52-AB53)/0.36/P52),"")))</f>
        <v>3.7028619528619524</v>
      </c>
      <c r="AK52" s="84">
        <f>IF(ISBLANK(AE53),"",IF(ISBLANK(AE52),"",IFERROR(((AE52-AE53)/0.36/P52),"")))</f>
        <v>0.99074074074074048</v>
      </c>
    </row>
    <row r="53" spans="1:39"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2"/>
        <v>33</v>
      </c>
      <c r="Q53" s="54">
        <f>INDEX([1]Sheet1!$J:$J,MATCH(A53,[1]Sheet1!$A:$A,0))</f>
        <v>156.80644156700001</v>
      </c>
      <c r="R53" s="66" t="s">
        <v>276</v>
      </c>
      <c r="S53" s="57">
        <v>0.8</v>
      </c>
      <c r="T53" s="57">
        <v>1.1000000000000001</v>
      </c>
      <c r="U53" s="22">
        <v>3</v>
      </c>
      <c r="V53" s="22">
        <v>30</v>
      </c>
      <c r="W53" s="8">
        <v>1</v>
      </c>
      <c r="X53" s="12">
        <v>0.9</v>
      </c>
      <c r="Y53" s="12">
        <v>9</v>
      </c>
      <c r="Z53" s="12">
        <v>55</v>
      </c>
      <c r="AA53">
        <v>5.9</v>
      </c>
      <c r="AB53">
        <v>10.120000000000001</v>
      </c>
      <c r="AC53" s="84">
        <v>3.13</v>
      </c>
      <c r="AD53" s="87">
        <v>39.21</v>
      </c>
      <c r="AE53" s="84">
        <f t="shared" si="0"/>
        <v>42.34</v>
      </c>
      <c r="AF53" s="84">
        <f t="shared" si="1"/>
        <v>117.61111111111113</v>
      </c>
      <c r="AG53" s="84"/>
      <c r="AH53" s="84">
        <f>IF(ISBLANK(AC53),"",IF(ISBLANK(AA53),"",IFERROR(((AC53-AA53)/0.36/P53),"")))</f>
        <v>-0.23316498316498321</v>
      </c>
      <c r="AI53" s="84"/>
      <c r="AJ53" s="84">
        <f>IF(ISBLANK(AE53),"",IF(ISBLANK(AB53),"",IFERROR(((AE53-AB53)/0.36/P53),"")))</f>
        <v>2.7121212121212119</v>
      </c>
      <c r="AK53" s="84"/>
      <c r="AL53" s="84"/>
      <c r="AM53" s="84"/>
    </row>
    <row r="54" spans="1:39"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2"/>
        <v>34</v>
      </c>
      <c r="Q54" s="54">
        <f>INDEX([1]Sheet1!$J:$J,MATCH(A54,[1]Sheet1!$A:$A,0))</f>
        <v>176.81583716700001</v>
      </c>
      <c r="R54" s="66" t="s">
        <v>276</v>
      </c>
      <c r="S54" s="57">
        <v>1.7</v>
      </c>
      <c r="T54" s="57">
        <v>1.5</v>
      </c>
      <c r="U54" s="22">
        <v>4</v>
      </c>
      <c r="V54" s="22">
        <v>55</v>
      </c>
      <c r="W54" s="8"/>
      <c r="X54" s="12"/>
      <c r="Y54" s="12"/>
      <c r="Z54" s="12"/>
      <c r="AA54"/>
      <c r="AC54" s="52"/>
      <c r="AD54" s="52"/>
      <c r="AE54" s="84" t="str">
        <f t="shared" si="0"/>
        <v/>
      </c>
      <c r="AF54" s="84" t="str">
        <f t="shared" si="1"/>
        <v/>
      </c>
      <c r="AG54" s="84"/>
      <c r="AH54" s="84" t="str">
        <f>IF(ISBLANK(AC54),"",IF(ISBLANK(AA55),"",IFERROR(((AC54-AA55)/0.36/P54),"")))</f>
        <v/>
      </c>
      <c r="AI54" s="84" t="str">
        <f>IF(ISBLANK(AC54),"",IF(ISBLANK(AC55),"",IFERROR(((AC54-AC55)/0.36/P54),"")))</f>
        <v/>
      </c>
      <c r="AJ54" s="84" t="str">
        <f>IF(ISBLANK(AE54),"",IF(ISBLANK(AB55),"",IFERROR(((AE54-AB55)/0.36/P54),"")))</f>
        <v/>
      </c>
      <c r="AK54" s="84" t="str">
        <f>IF(ISBLANK(AE55),"",IF(ISBLANK(AE54),"",IFERROR(((AE54-AE55)/0.36/P54),"")))</f>
        <v/>
      </c>
      <c r="AL54" s="84"/>
      <c r="AM54" s="84"/>
    </row>
    <row r="55" spans="1:39"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2"/>
        <v>34</v>
      </c>
      <c r="Q55" s="54">
        <f>INDEX([1]Sheet1!$J:$J,MATCH(A55,[1]Sheet1!$A:$A,0))</f>
        <v>176.81583716700001</v>
      </c>
      <c r="R55" s="66" t="s">
        <v>276</v>
      </c>
      <c r="S55" s="57">
        <v>1.2</v>
      </c>
      <c r="T55" s="57">
        <v>1.2</v>
      </c>
      <c r="U55" s="22">
        <v>2</v>
      </c>
      <c r="V55" s="22">
        <v>50</v>
      </c>
      <c r="W55" s="8">
        <v>2</v>
      </c>
      <c r="X55" s="12">
        <v>2.4</v>
      </c>
      <c r="Y55" s="12">
        <v>7</v>
      </c>
      <c r="Z55" s="12">
        <v>60</v>
      </c>
      <c r="AA55">
        <v>0.79</v>
      </c>
      <c r="AB55">
        <v>11.79</v>
      </c>
      <c r="AC55" s="84">
        <v>1.61</v>
      </c>
      <c r="AD55" s="87">
        <v>51.76</v>
      </c>
      <c r="AE55" s="84">
        <f t="shared" si="0"/>
        <v>53.37</v>
      </c>
      <c r="AF55" s="84">
        <f t="shared" si="1"/>
        <v>148.25</v>
      </c>
      <c r="AG55" s="84"/>
      <c r="AH55" s="84">
        <f>IF(ISBLANK(AC55),"",IF(ISBLANK(AA55),"",IFERROR(((AC55-AA55)/0.36/P55),"")))</f>
        <v>6.6993464052287593E-2</v>
      </c>
      <c r="AI55" s="84"/>
      <c r="AJ55" s="84">
        <f>IF(ISBLANK(AE55),"",IF(ISBLANK(AB55),"",IFERROR(((AE55-AB55)/0.36/P55),"")))</f>
        <v>3.3970588235294117</v>
      </c>
      <c r="AK55" s="84"/>
      <c r="AL55" s="84"/>
      <c r="AM55" s="84"/>
    </row>
    <row r="56" spans="1:39"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2"/>
        <v>34</v>
      </c>
      <c r="Q56" s="54">
        <f>INDEX([1]Sheet1!$J:$J,MATCH(A56,[1]Sheet1!$A:$A,0))</f>
        <v>176.81583716700001</v>
      </c>
      <c r="R56" s="68" t="s">
        <v>276</v>
      </c>
      <c r="S56" s="59">
        <v>1.5</v>
      </c>
      <c r="T56" s="59">
        <v>1.9</v>
      </c>
      <c r="U56" s="21">
        <v>10</v>
      </c>
      <c r="V56" s="21">
        <v>45</v>
      </c>
      <c r="W56" s="1">
        <v>4</v>
      </c>
      <c r="X56" s="4">
        <v>8.1999999999999993</v>
      </c>
      <c r="Y56" s="4">
        <v>10</v>
      </c>
      <c r="Z56" s="4">
        <v>55</v>
      </c>
      <c r="AC56" s="84">
        <v>9.01</v>
      </c>
      <c r="AD56" s="87">
        <v>47.2</v>
      </c>
      <c r="AE56" s="84">
        <f t="shared" si="0"/>
        <v>56.21</v>
      </c>
      <c r="AF56" s="84">
        <f t="shared" si="1"/>
        <v>156.13888888888889</v>
      </c>
      <c r="AH56" s="84">
        <f>IF(ISBLANK(AC56),"",IF(ISBLANK(AA57),"",IFERROR(((AC56-AA57)/0.36/P56),"")))</f>
        <v>0.6413398692810458</v>
      </c>
      <c r="AI56" s="84">
        <f>IF(ISBLANK(AC56),"",IF(ISBLANK(AC57),"",IFERROR(((AC56-AC57)/0.36/P56),"")))</f>
        <v>0.56944444444444442</v>
      </c>
      <c r="AJ56" s="84">
        <f>IF(ISBLANK(AE56),"",IF(ISBLANK(AB57),"",IFERROR(((AE56-AB57)/0.36/P56),"")))</f>
        <v>3.5449346405228761</v>
      </c>
      <c r="AK56" s="84">
        <f>IF(ISBLANK(AE57),"",IF(ISBLANK(AE56),"",IFERROR(((AE56-AE57)/0.36/P56),"")))</f>
        <v>1.5727124183006536</v>
      </c>
    </row>
    <row r="57" spans="1:39"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2"/>
        <v>34</v>
      </c>
      <c r="Q57" s="54">
        <f>INDEX([1]Sheet1!$J:$J,MATCH(A57,[1]Sheet1!$A:$A,0))</f>
        <v>176.81583716700001</v>
      </c>
      <c r="R57" s="68" t="s">
        <v>276</v>
      </c>
      <c r="S57" s="59">
        <v>1.5</v>
      </c>
      <c r="T57" s="59">
        <v>3.5</v>
      </c>
      <c r="U57" s="21">
        <v>5</v>
      </c>
      <c r="V57" s="21">
        <v>45</v>
      </c>
      <c r="W57" s="1">
        <v>2.2999999999999998</v>
      </c>
      <c r="X57" s="4">
        <v>5.6</v>
      </c>
      <c r="Y57" s="4">
        <v>4</v>
      </c>
      <c r="Z57" s="4">
        <v>50</v>
      </c>
      <c r="AA57">
        <v>1.1599999999999999</v>
      </c>
      <c r="AB57">
        <v>12.82</v>
      </c>
      <c r="AC57" s="84">
        <v>2.04</v>
      </c>
      <c r="AD57" s="87">
        <v>34.92</v>
      </c>
      <c r="AE57" s="84">
        <f t="shared" si="0"/>
        <v>36.96</v>
      </c>
      <c r="AF57" s="84">
        <f t="shared" si="1"/>
        <v>102.66666666666667</v>
      </c>
      <c r="AH57" s="84">
        <f>IF(ISBLANK(AC57),"",IF(ISBLANK(AA57),"",IFERROR(((AC57-AA57)/0.36/P57),"")))</f>
        <v>7.1895424836601315E-2</v>
      </c>
      <c r="AJ57" s="84">
        <f>IF(ISBLANK(AE57),"",IF(ISBLANK(AB57),"",IFERROR(((AE57-AB57)/0.36/P57),"")))</f>
        <v>1.9722222222222223</v>
      </c>
    </row>
    <row r="58" spans="1:39"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2"/>
        <v>20</v>
      </c>
      <c r="Q58" s="54">
        <f>INDEX([1]Sheet1!$J:$J,MATCH(A58,[1]Sheet1!$A:$A,0))</f>
        <v>84.864578339000005</v>
      </c>
      <c r="R58" s="68" t="s">
        <v>76</v>
      </c>
      <c r="S58" s="59"/>
      <c r="T58" s="59">
        <v>0.9</v>
      </c>
      <c r="U58" s="21">
        <v>4</v>
      </c>
      <c r="V58" s="21">
        <v>45</v>
      </c>
      <c r="W58" s="1">
        <v>4</v>
      </c>
      <c r="X58" s="4">
        <v>7.3</v>
      </c>
      <c r="Y58" s="4">
        <v>6</v>
      </c>
      <c r="Z58" s="4">
        <v>65</v>
      </c>
      <c r="AC58" s="52">
        <v>5.0199999999999996</v>
      </c>
      <c r="AD58" s="87">
        <v>36.340000000000003</v>
      </c>
      <c r="AE58" s="84">
        <f t="shared" si="0"/>
        <v>41.36</v>
      </c>
      <c r="AF58" s="84">
        <f t="shared" si="1"/>
        <v>114.88888888888889</v>
      </c>
      <c r="AH58" s="84" t="str">
        <f>IF(ISBLANK(AC58),"",IF(ISBLANK(AA60),"",IFERROR(((AC58-AA60)/0.36/P58),"")))</f>
        <v/>
      </c>
      <c r="AI58" s="84">
        <f>IF(ISBLANK(AC58),"",IF(ISBLANK(AC60),"",IFERROR(((AC58-AC60)/0.36/P58),"")))</f>
        <v>-0.6527777777777779</v>
      </c>
      <c r="AJ58" s="84">
        <f>IF(ISBLANK(AE58),"",IF(ISBLANK(AB60),"",IFERROR(((AE58-AB60)/0.36/P58),"")))</f>
        <v>4.0291666666666668</v>
      </c>
      <c r="AK58" s="84">
        <f>IF(ISBLANK(AE60),"",IF(ISBLANK(AE58),"",IFERROR(((AE58-AE60)/0.36/P58),"")))</f>
        <v>-0.35694444444444451</v>
      </c>
    </row>
    <row r="59" spans="1:39"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2"/>
        <v>21</v>
      </c>
      <c r="Q59" s="54">
        <f>INDEX([1]Sheet1!$J:$J,MATCH(A59,[1]Sheet1!$A:$A,0))</f>
        <v>86.139725776999995</v>
      </c>
      <c r="R59" s="68" t="s">
        <v>76</v>
      </c>
      <c r="S59" s="59"/>
      <c r="T59" s="59">
        <v>1</v>
      </c>
      <c r="U59" s="21">
        <v>2</v>
      </c>
      <c r="V59" s="21">
        <v>45</v>
      </c>
      <c r="W59" s="1">
        <v>3.9</v>
      </c>
      <c r="X59" s="4">
        <v>8.3000000000000007</v>
      </c>
      <c r="Y59" s="4">
        <v>3</v>
      </c>
      <c r="Z59" s="4">
        <v>60</v>
      </c>
      <c r="AC59" s="52">
        <v>3.18</v>
      </c>
      <c r="AD59" s="87">
        <v>47.03</v>
      </c>
      <c r="AE59" s="84">
        <f t="shared" si="0"/>
        <v>50.21</v>
      </c>
      <c r="AF59" s="84">
        <f t="shared" si="1"/>
        <v>139.47222222222223</v>
      </c>
      <c r="AH59" s="84" t="str">
        <f>IF(ISBLANK(AC59),"",IF(ISBLANK(AA60),"",IFERROR(((AC59-AA60)/0.36/P59),"")))</f>
        <v/>
      </c>
      <c r="AI59" s="84">
        <f>IF(ISBLANK(AC59),"",IF(ISBLANK(AC60),"",IFERROR(((AC59-AC60)/0.36/P59),"")))</f>
        <v>-0.86507936507936534</v>
      </c>
      <c r="AJ59" s="84">
        <f>IF(ISBLANK(AE59),"",IF(ISBLANK(AB60),"",IFERROR(((AE59-AB60)/0.36/P59),"")))</f>
        <v>5.0079365079365079</v>
      </c>
      <c r="AK59" s="84">
        <f>IF(ISBLANK(AE60),"",IF(ISBLANK(AE59),"",IFERROR(((AE59-AE60)/0.36/P59),"")))</f>
        <v>0.83068783068783092</v>
      </c>
    </row>
    <row r="60" spans="1:39"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2"/>
        <v>21</v>
      </c>
      <c r="Q60" s="54">
        <f>INDEX([1]Sheet1!$J:$J,MATCH(A60,[1]Sheet1!$A:$A,0))</f>
        <v>86.139725776999995</v>
      </c>
      <c r="R60" s="68" t="s">
        <v>76</v>
      </c>
      <c r="S60" s="59"/>
      <c r="T60" s="59">
        <v>2.6</v>
      </c>
      <c r="U60" s="21">
        <v>2</v>
      </c>
      <c r="V60" s="21">
        <v>45</v>
      </c>
      <c r="W60" s="1">
        <v>4.3</v>
      </c>
      <c r="X60" s="4">
        <v>10.3</v>
      </c>
      <c r="Y60" s="4">
        <v>10</v>
      </c>
      <c r="Z60" s="4">
        <v>55</v>
      </c>
      <c r="AB60">
        <v>12.35</v>
      </c>
      <c r="AC60" s="52">
        <v>9.7200000000000006</v>
      </c>
      <c r="AD60" s="87">
        <v>34.21</v>
      </c>
      <c r="AE60" s="84">
        <f t="shared" si="0"/>
        <v>43.93</v>
      </c>
      <c r="AF60" s="84">
        <f t="shared" si="1"/>
        <v>122.02777777777779</v>
      </c>
      <c r="AH60" s="84" t="str">
        <f>IF(ISBLANK(AC60),"",IF(ISBLANK(AA60),"",IFERROR(((AC60-AA60)/0.36/P60),"")))</f>
        <v/>
      </c>
      <c r="AJ60" s="84">
        <f>IF(ISBLANK(AE60),"",IF(ISBLANK(AB60),"",IFERROR(((AE60-AB60)/0.36/P60),"")))</f>
        <v>4.1772486772486772</v>
      </c>
    </row>
    <row r="61" spans="1:39"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2"/>
        <v>20</v>
      </c>
      <c r="Q61" s="54">
        <f>INDEX([1]Sheet1!$J:$J,MATCH(A61,[1]Sheet1!$A:$A,0))</f>
        <v>84.864578339000005</v>
      </c>
      <c r="R61" s="68" t="s">
        <v>76</v>
      </c>
      <c r="S61" s="59"/>
      <c r="T61" s="59">
        <v>1.8</v>
      </c>
      <c r="U61" s="21">
        <v>3</v>
      </c>
      <c r="V61" s="21">
        <v>35</v>
      </c>
      <c r="W61" s="1">
        <v>3.9</v>
      </c>
      <c r="X61" s="4">
        <v>7.4</v>
      </c>
      <c r="Y61" s="4">
        <v>5</v>
      </c>
      <c r="Z61" s="4">
        <v>70</v>
      </c>
      <c r="AC61" s="52">
        <v>4.68</v>
      </c>
      <c r="AD61" s="87">
        <v>36.83</v>
      </c>
      <c r="AE61" s="84">
        <f t="shared" si="0"/>
        <v>41.51</v>
      </c>
      <c r="AF61" s="84">
        <f t="shared" si="1"/>
        <v>115.30555555555556</v>
      </c>
      <c r="AH61" s="84" t="str">
        <f>IF(ISBLANK(AC61),"",IF(ISBLANK(AA63),"",IFERROR(((AC61-AA63)/0.36/P61),"")))</f>
        <v/>
      </c>
      <c r="AI61" s="84">
        <f>IF(ISBLANK(AC61),"",IF(ISBLANK(AC63),"",IFERROR(((AC61-AC63)/0.36/P61),"")))</f>
        <v>-0.39166666666666672</v>
      </c>
      <c r="AJ61" s="84">
        <f>IF(ISBLANK(AE61),"",IF(ISBLANK(AB63),"",IFERROR(((AE61-AB63)/0.36/P61),"")))</f>
        <v>4.5875000000000004</v>
      </c>
      <c r="AK61" s="84">
        <f>IF(ISBLANK(AE63),"",IF(ISBLANK(AE61),"",IFERROR(((AE61-AE63)/0.36/P61),"")))</f>
        <v>1.1097222222222225</v>
      </c>
    </row>
    <row r="62" spans="1:39"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2"/>
        <v>21</v>
      </c>
      <c r="Q62" s="54">
        <f>INDEX([1]Sheet1!$J:$J,MATCH(A62,[1]Sheet1!$A:$A,0))</f>
        <v>86.139725776999995</v>
      </c>
      <c r="R62" s="68" t="s">
        <v>76</v>
      </c>
      <c r="S62" s="59"/>
      <c r="T62" s="59">
        <v>2.1</v>
      </c>
      <c r="U62" s="21">
        <v>12</v>
      </c>
      <c r="V62" s="21">
        <v>30</v>
      </c>
      <c r="W62" s="1">
        <v>3.4</v>
      </c>
      <c r="X62" s="4">
        <v>5.4</v>
      </c>
      <c r="Y62" s="4">
        <v>18</v>
      </c>
      <c r="Z62" s="4">
        <v>45</v>
      </c>
      <c r="AC62" s="52">
        <v>7.25</v>
      </c>
      <c r="AD62" s="87">
        <v>16.190000000000001</v>
      </c>
      <c r="AE62" s="84">
        <f t="shared" si="0"/>
        <v>23.44</v>
      </c>
      <c r="AF62" s="84">
        <f t="shared" si="1"/>
        <v>65.111111111111114</v>
      </c>
      <c r="AH62" s="84" t="str">
        <f>IF(ISBLANK(AC62),"",IF(ISBLANK(AA63),"",IFERROR(((AC62-AA63)/0.36/P62),"")))</f>
        <v/>
      </c>
      <c r="AI62" s="84">
        <f>IF(ISBLANK(AC62),"",IF(ISBLANK(AC63),"",IFERROR(((AC62-AC63)/0.36/P62),"")))</f>
        <v>-3.3068783068783067E-2</v>
      </c>
      <c r="AJ62" s="84">
        <f>IF(ISBLANK(AE62),"",IF(ISBLANK(AB63),"",IFERROR(((AE62-AB63)/0.36/P62),"")))</f>
        <v>1.9788359788359788</v>
      </c>
      <c r="AK62" s="84">
        <f>IF(ISBLANK(AE63),"",IF(ISBLANK(AE62),"",IFERROR(((AE62-AE63)/0.36/P62),"")))</f>
        <v>-1.3333333333333326</v>
      </c>
    </row>
    <row r="63" spans="1:39"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2"/>
        <v>21</v>
      </c>
      <c r="Q63" s="54">
        <f>INDEX([1]Sheet1!$J:$J,MATCH(A63,[1]Sheet1!$A:$A,0))</f>
        <v>86.139725776999995</v>
      </c>
      <c r="R63" s="68" t="s">
        <v>76</v>
      </c>
      <c r="S63" s="59"/>
      <c r="T63" s="59">
        <v>3.3</v>
      </c>
      <c r="U63" s="21">
        <v>8</v>
      </c>
      <c r="V63" s="21">
        <v>35</v>
      </c>
      <c r="W63" s="1">
        <v>3.4</v>
      </c>
      <c r="X63" s="4">
        <v>4.4000000000000004</v>
      </c>
      <c r="Y63" s="4">
        <v>10</v>
      </c>
      <c r="Z63" s="4">
        <v>40</v>
      </c>
      <c r="AB63">
        <v>8.48</v>
      </c>
      <c r="AC63" s="52">
        <v>7.5</v>
      </c>
      <c r="AD63" s="87">
        <v>26.02</v>
      </c>
      <c r="AE63" s="84">
        <f t="shared" si="0"/>
        <v>33.519999999999996</v>
      </c>
      <c r="AF63" s="84">
        <f t="shared" si="1"/>
        <v>93.1111111111111</v>
      </c>
      <c r="AH63" s="84" t="str">
        <f>IF(ISBLANK(AC63),"",IF(ISBLANK(AA63),"",IFERROR(((AC63-AA63)/0.36/P63),"")))</f>
        <v/>
      </c>
      <c r="AJ63" s="84">
        <f>IF(ISBLANK(AE63),"",IF(ISBLANK(AB63),"",IFERROR(((AE63-AB63)/0.36/P63),"")))</f>
        <v>3.3121693121693117</v>
      </c>
    </row>
    <row r="64" spans="1:39"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2"/>
        <v>20</v>
      </c>
      <c r="Q64" s="54">
        <f>INDEX([1]Sheet1!$J:$J,MATCH(A64,[1]Sheet1!$A:$A,0))</f>
        <v>84.864578339000005</v>
      </c>
      <c r="R64" s="68" t="s">
        <v>76</v>
      </c>
      <c r="S64" s="59"/>
      <c r="T64" s="59">
        <v>2.4</v>
      </c>
      <c r="U64" s="21">
        <v>5</v>
      </c>
      <c r="V64" s="21">
        <v>50</v>
      </c>
      <c r="W64" s="1">
        <v>5</v>
      </c>
      <c r="X64" s="4">
        <v>8.3000000000000007</v>
      </c>
      <c r="Y64" s="4">
        <v>7</v>
      </c>
      <c r="Z64" s="4">
        <v>70</v>
      </c>
      <c r="AC64" s="52">
        <v>16.940000000000001</v>
      </c>
      <c r="AD64" s="87">
        <v>46.21</v>
      </c>
      <c r="AE64" s="84">
        <f t="shared" si="0"/>
        <v>63.150000000000006</v>
      </c>
      <c r="AF64" s="84">
        <f t="shared" si="1"/>
        <v>175.41666666666669</v>
      </c>
      <c r="AH64" s="84" t="str">
        <f>IF(ISBLANK(AC64),"",IF(ISBLANK(AA66),"",IFERROR(((AC64-AA66)/0.36/P64),"")))</f>
        <v/>
      </c>
      <c r="AI64" s="84">
        <f>IF(ISBLANK(AC64),"",IF(ISBLANK(AC66),"",IFERROR(((AC64-AC66)/0.36/P64),"")))</f>
        <v>1.4763888888888892</v>
      </c>
      <c r="AJ64" s="84">
        <f>IF(ISBLANK(AE64),"",IF(ISBLANK(AB66),"",IFERROR(((AE64-AB66)/0.36/P64),"")))</f>
        <v>7.4083333333333341</v>
      </c>
      <c r="AK64" s="84">
        <f>IF(ISBLANK(AE66),"",IF(ISBLANK(AE64),"",IFERROR(((AE64-AE66)/0.36/P64),"")))</f>
        <v>3.3152777777777787</v>
      </c>
    </row>
    <row r="65" spans="1:39"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2"/>
        <v>21</v>
      </c>
      <c r="Q65" s="54">
        <f>INDEX([1]Sheet1!$J:$J,MATCH(A65,[1]Sheet1!$A:$A,0))</f>
        <v>86.139725776999995</v>
      </c>
      <c r="R65" s="68" t="s">
        <v>76</v>
      </c>
      <c r="S65" s="59"/>
      <c r="T65" s="59">
        <v>1.4</v>
      </c>
      <c r="U65" s="21">
        <v>5</v>
      </c>
      <c r="V65" s="21">
        <v>45</v>
      </c>
      <c r="W65" s="1">
        <v>5</v>
      </c>
      <c r="X65" s="4">
        <v>3.3</v>
      </c>
      <c r="Y65" s="4">
        <v>15</v>
      </c>
      <c r="Z65" s="4">
        <v>65</v>
      </c>
      <c r="AC65" s="52">
        <v>9.1199999999999992</v>
      </c>
      <c r="AD65" s="87">
        <v>30.96</v>
      </c>
      <c r="AE65" s="84">
        <f t="shared" si="0"/>
        <v>40.08</v>
      </c>
      <c r="AF65" s="84">
        <f t="shared" si="1"/>
        <v>111.33333333333333</v>
      </c>
      <c r="AH65" s="84" t="str">
        <f>IF(ISBLANK(AC65),"",IF(ISBLANK(AA66),"",IFERROR(((AC65-AA66)/0.36/P65),"")))</f>
        <v/>
      </c>
      <c r="AI65" s="84">
        <f>IF(ISBLANK(AC65),"",IF(ISBLANK(AC66),"",IFERROR(((AC65-AC66)/0.36/P65),"")))</f>
        <v>0.37169312169312163</v>
      </c>
      <c r="AJ65" s="84">
        <f>IF(ISBLANK(AE65),"",IF(ISBLANK(AB66),"",IFERROR(((AE65-AB66)/0.36/P65),"")))</f>
        <v>4.003968253968254</v>
      </c>
      <c r="AK65" s="84">
        <f>IF(ISBLANK(AE66),"",IF(ISBLANK(AE65),"",IFERROR(((AE65-AE66)/0.36/P65),"")))</f>
        <v>0.10582010582010544</v>
      </c>
    </row>
    <row r="66" spans="1:39"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2"/>
        <v>21</v>
      </c>
      <c r="Q66" s="54">
        <f>INDEX([1]Sheet1!$J:$J,MATCH(A66,[1]Sheet1!$A:$A,0))</f>
        <v>86.139725776999995</v>
      </c>
      <c r="R66" s="68" t="s">
        <v>76</v>
      </c>
      <c r="S66" s="59"/>
      <c r="T66" s="59">
        <v>1.3</v>
      </c>
      <c r="U66" s="21">
        <v>10</v>
      </c>
      <c r="V66" s="21">
        <v>40</v>
      </c>
      <c r="W66" s="1">
        <v>4.0999999999999996</v>
      </c>
      <c r="X66" s="4">
        <v>6</v>
      </c>
      <c r="Y66" s="4">
        <v>6</v>
      </c>
      <c r="Z66" s="4">
        <v>50</v>
      </c>
      <c r="AB66">
        <v>9.81</v>
      </c>
      <c r="AC66" s="52">
        <v>6.31</v>
      </c>
      <c r="AD66" s="87">
        <v>32.97</v>
      </c>
      <c r="AE66" s="84">
        <f t="shared" ref="AE66:AE129" si="3">IF((AND(AC66="", AD66="")),"",AC66+AD66)</f>
        <v>39.28</v>
      </c>
      <c r="AF66" s="84">
        <f t="shared" si="1"/>
        <v>109.11111111111111</v>
      </c>
      <c r="AH66" s="84" t="str">
        <f>IF(ISBLANK(AC66),"",IF(ISBLANK(AA66),"",IFERROR(((AC66-AA66)/0.36/P66),"")))</f>
        <v/>
      </c>
      <c r="AJ66" s="84">
        <f>IF(ISBLANK(AE66),"",IF(ISBLANK(AB66),"",IFERROR(((AE66-AB66)/0.36/P66),"")))</f>
        <v>3.8981481481481484</v>
      </c>
    </row>
    <row r="67" spans="1:39"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2"/>
        <v>20</v>
      </c>
      <c r="Q67" s="54">
        <f>INDEX([1]Sheet1!$J:$J,MATCH(A67,[1]Sheet1!$A:$A,0))</f>
        <v>84.864578339000005</v>
      </c>
      <c r="R67" s="68" t="s">
        <v>76</v>
      </c>
      <c r="S67" s="59"/>
      <c r="T67" s="59">
        <v>3.9</v>
      </c>
      <c r="U67" s="21">
        <v>6</v>
      </c>
      <c r="V67" s="21">
        <v>35</v>
      </c>
      <c r="W67" s="1">
        <v>5.6</v>
      </c>
      <c r="X67" s="4">
        <v>8.8000000000000007</v>
      </c>
      <c r="Y67" s="4">
        <v>8</v>
      </c>
      <c r="Z67" s="4">
        <v>65</v>
      </c>
      <c r="AC67" s="52">
        <v>9.73</v>
      </c>
      <c r="AD67" s="87">
        <v>42.17</v>
      </c>
      <c r="AE67" s="84">
        <f t="shared" si="3"/>
        <v>51.900000000000006</v>
      </c>
      <c r="AF67" s="84">
        <f t="shared" ref="AF67:AF130" si="4">IFERROR(AE67/0.36,"")</f>
        <v>144.16666666666669</v>
      </c>
      <c r="AH67" s="84" t="str">
        <f>IF(ISBLANK(AC67),"",IF(ISBLANK(AA69),"",IFERROR(((AC67-AA69)/0.36/P67),"")))</f>
        <v/>
      </c>
      <c r="AI67" s="84">
        <f>IF(ISBLANK(AC67),"",IF(ISBLANK(AC69),"",IFERROR(((AC67-AC69)/0.36/P67),"")))</f>
        <v>9.0277777777777832E-2</v>
      </c>
      <c r="AJ67" s="84">
        <f>IF(ISBLANK(AE67),"",IF(ISBLANK(AB69),"",IFERROR(((AE67-AB69)/0.36/P67),"")))</f>
        <v>5.8055555555555562</v>
      </c>
      <c r="AK67" s="84">
        <f>IF(ISBLANK(AE69),"",IF(ISBLANK(AE67),"",IFERROR(((AE67-AE69)/0.36/P67),"")))</f>
        <v>2.1402777777777784</v>
      </c>
    </row>
    <row r="68" spans="1:39"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2"/>
        <v>21</v>
      </c>
      <c r="Q68" s="54">
        <f>INDEX([1]Sheet1!$J:$J,MATCH(A68,[1]Sheet1!$A:$A,0))</f>
        <v>86.139725776999995</v>
      </c>
      <c r="R68" s="68" t="s">
        <v>76</v>
      </c>
      <c r="S68" s="59"/>
      <c r="T68" s="59">
        <v>2.74</v>
      </c>
      <c r="U68" s="21">
        <v>15</v>
      </c>
      <c r="V68" s="21">
        <v>35</v>
      </c>
      <c r="W68" s="1">
        <v>5.4</v>
      </c>
      <c r="X68" s="4">
        <v>12.5</v>
      </c>
      <c r="Y68" s="4">
        <v>25</v>
      </c>
      <c r="Z68" s="4">
        <v>55</v>
      </c>
      <c r="AC68" s="52">
        <f>14.41+11.87</f>
        <v>26.28</v>
      </c>
      <c r="AD68" s="87">
        <v>34.409999999999997</v>
      </c>
      <c r="AE68" s="84">
        <f t="shared" si="3"/>
        <v>60.69</v>
      </c>
      <c r="AF68" s="84">
        <f t="shared" si="4"/>
        <v>168.58333333333334</v>
      </c>
      <c r="AH68" s="84" t="str">
        <f>IF(ISBLANK(AC68),"",IF(ISBLANK(AA69),"",IFERROR(((AC68-AA69)/0.36/P68),"")))</f>
        <v/>
      </c>
      <c r="AI68" s="84">
        <f>IF(ISBLANK(AC68),"",IF(ISBLANK(AC69),"",IFERROR(((AC68-AC69)/0.36/P68),"")))</f>
        <v>2.2751322751322753</v>
      </c>
      <c r="AJ68" s="84">
        <f>IF(ISBLANK(AE68),"",IF(ISBLANK(AB69),"",IFERROR(((AE68-AB69)/0.36/P68),"")))</f>
        <v>6.6917989417989414</v>
      </c>
      <c r="AK68" s="84">
        <f>IF(ISBLANK(AE69),"",IF(ISBLANK(AE68),"",IFERROR(((AE68-AE69)/0.36/P68),"")))</f>
        <v>3.2010582010582005</v>
      </c>
    </row>
    <row r="69" spans="1:39"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2"/>
        <v>21</v>
      </c>
      <c r="Q69" s="55">
        <f>INDEX([1]Sheet1!$J:$J,MATCH(A69,[1]Sheet1!$A:$A,0))</f>
        <v>86.139725776999995</v>
      </c>
      <c r="R69" s="69" t="s">
        <v>76</v>
      </c>
      <c r="S69" s="61"/>
      <c r="T69" s="61">
        <v>4.0999999999999996</v>
      </c>
      <c r="U69" s="41">
        <v>6</v>
      </c>
      <c r="V69" s="41">
        <v>40</v>
      </c>
      <c r="W69" s="37">
        <v>4.7</v>
      </c>
      <c r="X69" s="35">
        <v>7.1</v>
      </c>
      <c r="Y69" s="35">
        <v>10</v>
      </c>
      <c r="Z69" s="35">
        <v>45</v>
      </c>
      <c r="AB69" s="34">
        <v>10.1</v>
      </c>
      <c r="AC69" s="53">
        <v>9.08</v>
      </c>
      <c r="AD69" s="88">
        <v>27.41</v>
      </c>
      <c r="AE69" s="86">
        <f t="shared" si="3"/>
        <v>36.49</v>
      </c>
      <c r="AF69" s="84">
        <f t="shared" si="4"/>
        <v>101.36111111111111</v>
      </c>
      <c r="AG69" s="84"/>
      <c r="AH69" s="86" t="str">
        <f>IF(ISBLANK(AC69),"",IF(ISBLANK(AA69),"",IFERROR(((AC69-AA69)/0.36/P69),"")))</f>
        <v/>
      </c>
      <c r="AI69" s="86"/>
      <c r="AJ69" s="86">
        <f>IF(ISBLANK(AE69),"",IF(ISBLANK(AB69),"",IFERROR(((AE69-AB69)/0.36/P69),"")))</f>
        <v>3.4907407407407409</v>
      </c>
      <c r="AK69" s="86"/>
      <c r="AL69" s="86"/>
      <c r="AM69" s="86"/>
    </row>
    <row r="70" spans="1:39" s="4" customFormat="1"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2"/>
        <v>54</v>
      </c>
      <c r="Q70" s="54">
        <f>INDEX([1]Sheet1!$J:$J,MATCH(A70,[1]Sheet1!$A:$A,0))</f>
        <v>217.804459587</v>
      </c>
      <c r="R70" s="68" t="s">
        <v>39</v>
      </c>
      <c r="S70" s="60">
        <v>1.5</v>
      </c>
      <c r="T70" s="59">
        <v>2.7</v>
      </c>
      <c r="U70" s="81">
        <v>7</v>
      </c>
      <c r="V70" s="81">
        <v>45</v>
      </c>
      <c r="W70" s="8">
        <v>3.5</v>
      </c>
      <c r="X70" s="12">
        <v>17</v>
      </c>
      <c r="Y70" s="12">
        <v>5</v>
      </c>
      <c r="Z70" s="12">
        <v>40</v>
      </c>
      <c r="AA70" s="84">
        <v>1.28</v>
      </c>
      <c r="AB70">
        <v>17.380000000000003</v>
      </c>
      <c r="AC70" s="52">
        <v>2.2200000000000002</v>
      </c>
      <c r="AD70" s="90">
        <v>23.49</v>
      </c>
      <c r="AE70" s="84">
        <f t="shared" si="3"/>
        <v>25.709999999999997</v>
      </c>
      <c r="AF70" s="84">
        <f t="shared" si="4"/>
        <v>71.416666666666657</v>
      </c>
      <c r="AG70" s="84"/>
      <c r="AH70" s="84">
        <f>IF(ISBLANK(AC70),"",IF(ISBLANK(AA71),"",IFERROR(((AC70-AA71)/0.36/P70),"")))</f>
        <v>2.4691358024691371E-2</v>
      </c>
      <c r="AI70" s="84">
        <f>IF(ISBLANK(AC70),"",IF(ISBLANK(AC70),"",IFERROR(((AC70-AC71)/0.36/P70),"")))</f>
        <v>4.0637860082304536E-2</v>
      </c>
      <c r="AJ70" s="84">
        <f>IF(ISBLANK(AB71),"",IF(ISBLANK(AE70),"",IFERROR(((AE70-AB71)/0.36/P70),"")))</f>
        <v>0.6162551440329217</v>
      </c>
      <c r="AK70" s="84">
        <f>IF(ISBLANK(AE71),"",IF(ISBLANK(AE70),"",IFERROR(((AE70-AE71)/0.36/P70),"")))</f>
        <v>-0.56532921810699621</v>
      </c>
      <c r="AL70" s="84"/>
      <c r="AM70" s="84"/>
    </row>
    <row r="71" spans="1:39"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2"/>
        <v>54</v>
      </c>
      <c r="Q71" s="54">
        <f>INDEX([1]Sheet1!$J:$J,MATCH(A71,[1]Sheet1!$A:$A,0))</f>
        <v>217.804459587</v>
      </c>
      <c r="R71" s="68" t="s">
        <v>39</v>
      </c>
      <c r="S71" s="60">
        <v>1.5</v>
      </c>
      <c r="T71" s="59">
        <v>5.5</v>
      </c>
      <c r="U71" s="81">
        <v>5</v>
      </c>
      <c r="V71" s="81">
        <v>45</v>
      </c>
      <c r="W71" s="8">
        <v>5.2</v>
      </c>
      <c r="X71" s="12">
        <v>10.199999999999999</v>
      </c>
      <c r="Y71" s="12">
        <v>5</v>
      </c>
      <c r="Z71" s="12">
        <v>30</v>
      </c>
      <c r="AA71" s="84">
        <v>1.74</v>
      </c>
      <c r="AB71">
        <v>13.73</v>
      </c>
      <c r="AC71" s="84">
        <v>1.43</v>
      </c>
      <c r="AD71" s="85">
        <v>35.270000000000003</v>
      </c>
      <c r="AE71" s="84">
        <f t="shared" si="3"/>
        <v>36.700000000000003</v>
      </c>
      <c r="AF71" s="84">
        <f t="shared" si="4"/>
        <v>101.94444444444446</v>
      </c>
      <c r="AH71" s="84">
        <f>IF(ISBLANK(AC71),"",IF(ISBLANK(AA71),"",IFERROR(((AC71-AA71)/0.36/P71),"")))</f>
        <v>-1.5946502057613172E-2</v>
      </c>
      <c r="AJ71" s="84">
        <f>IF(ISBLANK(AE71),"",IF(ISBLANK(AB71),"",IFERROR(((AE71-AB71)/0.36/P71),"")))</f>
        <v>1.1815843621399178</v>
      </c>
    </row>
    <row r="72" spans="1:39"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2"/>
        <v>54</v>
      </c>
      <c r="Q72" s="54">
        <f>INDEX([1]Sheet1!$J:$J,MATCH(A72,[1]Sheet1!$A:$A,0))</f>
        <v>217.804459587</v>
      </c>
      <c r="R72" s="68" t="s">
        <v>39</v>
      </c>
      <c r="S72" s="60">
        <v>1.5</v>
      </c>
      <c r="T72" s="59">
        <v>1.4</v>
      </c>
      <c r="U72" s="81">
        <v>8</v>
      </c>
      <c r="V72" s="81">
        <v>35</v>
      </c>
      <c r="W72" s="8">
        <v>5</v>
      </c>
      <c r="X72" s="12">
        <v>24.6</v>
      </c>
      <c r="Y72" s="12">
        <v>20</v>
      </c>
      <c r="Z72" s="12">
        <v>55</v>
      </c>
      <c r="AA72" s="84">
        <v>2.4700000000000002</v>
      </c>
      <c r="AB72">
        <v>7.75</v>
      </c>
      <c r="AC72" s="85">
        <v>14.86</v>
      </c>
      <c r="AD72" s="87">
        <v>37.83</v>
      </c>
      <c r="AE72" s="84">
        <f t="shared" si="3"/>
        <v>52.69</v>
      </c>
      <c r="AF72" s="84">
        <f t="shared" si="4"/>
        <v>146.36111111111111</v>
      </c>
      <c r="AH72" s="84">
        <f>IF(ISBLANK(AC72),"",IF(ISBLANK(AA73),"",IFERROR(((AC72-AA73)/0.36/P72),"")))</f>
        <v>0.66923868312757206</v>
      </c>
      <c r="AI72" s="84">
        <f>IF(ISBLANK(AC72),"",IF(ISBLANK(AC72),"",IFERROR(((AC72-AC73)/0.36/P72),"")))</f>
        <v>0.76440329218106995</v>
      </c>
      <c r="AJ72" s="84">
        <f>IF(ISBLANK(AB73),"",IF(ISBLANK(AE72),"",IFERROR(((AE72-AB73)/0.36/P72),"")))</f>
        <v>2.3353909465020575</v>
      </c>
      <c r="AK72" s="84">
        <f>IF(ISBLANK(AE73),"",IF(ISBLANK(AE72),"",IFERROR(((AE72-AE73)/0.36/P72),"")))</f>
        <v>2.0432098765432096</v>
      </c>
    </row>
    <row r="73" spans="1:39"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2"/>
        <v>54</v>
      </c>
      <c r="Q73" s="54">
        <f>INDEX([1]Sheet1!$J:$J,MATCH(A73,[1]Sheet1!$A:$A,0))</f>
        <v>217.804459587</v>
      </c>
      <c r="R73" s="68" t="s">
        <v>39</v>
      </c>
      <c r="S73" s="60">
        <v>0.8</v>
      </c>
      <c r="T73" s="59">
        <v>3.7</v>
      </c>
      <c r="U73" s="81">
        <v>15</v>
      </c>
      <c r="V73" s="81">
        <v>35</v>
      </c>
      <c r="W73" s="8">
        <v>3</v>
      </c>
      <c r="X73" s="12">
        <v>9.6</v>
      </c>
      <c r="Y73" s="12">
        <v>15</v>
      </c>
      <c r="Z73" s="12">
        <v>50</v>
      </c>
      <c r="AA73" s="84">
        <v>1.85</v>
      </c>
      <c r="AB73">
        <v>7.2900000000000009</v>
      </c>
      <c r="AD73" s="87">
        <v>12.97</v>
      </c>
      <c r="AE73" s="84">
        <f t="shared" si="3"/>
        <v>12.97</v>
      </c>
      <c r="AF73" s="84">
        <f t="shared" si="4"/>
        <v>36.027777777777779</v>
      </c>
      <c r="AH73" s="84" t="str">
        <f>IF(ISBLANK(AC73),"",IF(ISBLANK(AA73),"",IFERROR(((AC73-AA73)/0.36/P73),"")))</f>
        <v/>
      </c>
      <c r="AJ73" s="84">
        <f>IF(ISBLANK(AE73),"",IF(ISBLANK(AB73),"",IFERROR(((AE73-AB73)/0.36/P73),"")))</f>
        <v>0.29218106995884774</v>
      </c>
    </row>
    <row r="74" spans="1:39"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2"/>
        <v>53</v>
      </c>
      <c r="Q74" s="54">
        <f>INDEX([1]Sheet1!$J:$J,MATCH(A74,[1]Sheet1!$A:$A,0))</f>
        <v>213.79325629799999</v>
      </c>
      <c r="R74" s="68" t="s">
        <v>39</v>
      </c>
      <c r="S74" s="60">
        <v>2.8</v>
      </c>
      <c r="T74" s="59">
        <v>1.4</v>
      </c>
      <c r="U74" s="81">
        <v>15</v>
      </c>
      <c r="V74" s="81">
        <v>35</v>
      </c>
      <c r="W74" s="8">
        <v>3.5</v>
      </c>
      <c r="X74" s="12">
        <v>31.6</v>
      </c>
      <c r="Y74" s="12">
        <v>40</v>
      </c>
      <c r="Z74" s="12">
        <v>65</v>
      </c>
      <c r="AA74" s="84">
        <v>8.18</v>
      </c>
      <c r="AB74">
        <v>14.7</v>
      </c>
      <c r="AC74" s="84">
        <v>63.96</v>
      </c>
      <c r="AD74" s="87">
        <v>17.079999999999998</v>
      </c>
      <c r="AE74" s="84">
        <f t="shared" si="3"/>
        <v>81.039999999999992</v>
      </c>
      <c r="AF74" s="84">
        <f t="shared" si="4"/>
        <v>225.11111111111109</v>
      </c>
      <c r="AH74" s="84">
        <f>IF(ISBLANK(AC74),"",IF(ISBLANK(AA75),"",IFERROR(((AC74-AA75)/0.36/P74),"")))</f>
        <v>2.7798742138364783</v>
      </c>
      <c r="AI74" s="84">
        <f>IF(ISBLANK(AC74),"",IF(ISBLANK(AC74),"",IFERROR(((AC74-AC75)/0.36/P74),"")))</f>
        <v>3.3522012578616356</v>
      </c>
      <c r="AJ74" s="84">
        <f>IF(ISBLANK(AB75),"",IF(ISBLANK(AE74),"",IFERROR(((AE74-AB75)/0.36/P74),"")))</f>
        <v>3.0026205450733752</v>
      </c>
      <c r="AK74" s="84">
        <f>IF(ISBLANK(AE75),"",IF(ISBLANK(AE74),"",IFERROR(((AE74-AE75)/0.36/P74),"")))</f>
        <v>3.3427672955974836</v>
      </c>
    </row>
    <row r="75" spans="1:39"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2"/>
        <v>53</v>
      </c>
      <c r="Q75" s="54">
        <f>INDEX([1]Sheet1!$J:$J,MATCH(A75,[1]Sheet1!$A:$A,0))</f>
        <v>213.79325629799999</v>
      </c>
      <c r="R75" s="68" t="s">
        <v>39</v>
      </c>
      <c r="S75" s="60">
        <v>2.7</v>
      </c>
      <c r="T75" s="59">
        <v>1.5</v>
      </c>
      <c r="U75" s="81">
        <v>33</v>
      </c>
      <c r="V75" s="81">
        <v>40</v>
      </c>
      <c r="W75" s="8">
        <v>3.2</v>
      </c>
      <c r="X75" s="12">
        <v>13.2</v>
      </c>
      <c r="Y75" s="12">
        <v>20</v>
      </c>
      <c r="Z75" s="12">
        <v>55</v>
      </c>
      <c r="AA75" s="84">
        <v>10.92</v>
      </c>
      <c r="AB75">
        <v>23.75</v>
      </c>
      <c r="AD75" s="87">
        <v>17.260000000000002</v>
      </c>
      <c r="AE75" s="84">
        <f t="shared" si="3"/>
        <v>17.260000000000002</v>
      </c>
      <c r="AF75" s="84">
        <f t="shared" si="4"/>
        <v>47.94444444444445</v>
      </c>
      <c r="AH75" s="84" t="str">
        <f>IF(ISBLANK(AC75),"",IF(ISBLANK(AA75),"",IFERROR(((AC75-AA75)/0.36/P75),"")))</f>
        <v/>
      </c>
      <c r="AJ75" s="84">
        <f>IF(ISBLANK(AE75),"",IF(ISBLANK(AB75),"",IFERROR(((AE75-AB75)/0.36/P75),"")))</f>
        <v>-0.34014675052410898</v>
      </c>
    </row>
    <row r="76" spans="1:39"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2"/>
        <v>53</v>
      </c>
      <c r="Q76" s="54">
        <f>INDEX([1]Sheet1!$J:$J,MATCH(A76,[1]Sheet1!$A:$A,0))</f>
        <v>213.79325629799999</v>
      </c>
      <c r="R76" s="68" t="s">
        <v>39</v>
      </c>
      <c r="S76" s="60">
        <v>1</v>
      </c>
      <c r="T76" s="59">
        <v>3.3</v>
      </c>
      <c r="U76" s="81">
        <v>25</v>
      </c>
      <c r="V76" s="81">
        <v>40</v>
      </c>
      <c r="W76" s="8">
        <v>3.5</v>
      </c>
      <c r="X76" s="12">
        <v>20.6</v>
      </c>
      <c r="Y76" s="12">
        <v>15</v>
      </c>
      <c r="Z76" s="12">
        <v>50</v>
      </c>
      <c r="AA76" s="84">
        <v>2.91</v>
      </c>
      <c r="AB76">
        <v>13.17</v>
      </c>
      <c r="AC76" s="84">
        <v>9.2799999999999994</v>
      </c>
      <c r="AD76" s="85">
        <v>24.44</v>
      </c>
      <c r="AE76" s="84">
        <f t="shared" si="3"/>
        <v>33.72</v>
      </c>
      <c r="AF76" s="84">
        <f t="shared" si="4"/>
        <v>93.666666666666671</v>
      </c>
      <c r="AH76" s="84">
        <f>IF(ISBLANK(AC76),"",IF(ISBLANK(AA77),"",IFERROR(((AC76-AA77)/0.36/P76),"")))</f>
        <v>0.19549266247379454</v>
      </c>
      <c r="AI76" s="84">
        <f>IF(ISBLANK(AC76),"",IF(ISBLANK(AC76),"",IFERROR(((AC76-AC77)/0.36/P76),"")))</f>
        <v>0.11373165618448632</v>
      </c>
      <c r="AJ76" s="84">
        <f>IF(ISBLANK(AB77),"",IF(ISBLANK(AE76),"",IFERROR(((AE76-AB77)/0.36/P76),"")))</f>
        <v>1.2431865828092243</v>
      </c>
      <c r="AK76" s="84">
        <f>IF(ISBLANK(AE77),"",IF(ISBLANK(AE76),"",IFERROR(((AE76-AE77)/0.36/P76),"")))</f>
        <v>0.43134171907756819</v>
      </c>
    </row>
    <row r="77" spans="1:39"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2"/>
        <v>53</v>
      </c>
      <c r="Q77" s="54">
        <f>INDEX([1]Sheet1!$J:$J,MATCH(A77,[1]Sheet1!$A:$A,0))</f>
        <v>213.79325629799999</v>
      </c>
      <c r="R77" s="68" t="s">
        <v>39</v>
      </c>
      <c r="S77" s="60">
        <v>0.7</v>
      </c>
      <c r="T77" s="59">
        <v>1.4</v>
      </c>
      <c r="U77" s="81">
        <v>18</v>
      </c>
      <c r="V77" s="81">
        <v>35</v>
      </c>
      <c r="W77" s="8">
        <v>2</v>
      </c>
      <c r="X77" s="12">
        <v>6</v>
      </c>
      <c r="Y77" s="12">
        <v>10</v>
      </c>
      <c r="Z77" s="12">
        <v>30</v>
      </c>
      <c r="AA77" s="84">
        <v>5.55</v>
      </c>
      <c r="AB77">
        <v>10</v>
      </c>
      <c r="AC77" s="84">
        <v>7.11</v>
      </c>
      <c r="AD77" s="87">
        <v>18.38</v>
      </c>
      <c r="AE77" s="84">
        <f t="shared" si="3"/>
        <v>25.49</v>
      </c>
      <c r="AF77" s="84">
        <f t="shared" si="4"/>
        <v>70.805555555555557</v>
      </c>
      <c r="AH77" s="84">
        <f>IF(ISBLANK(AC77),"",IF(ISBLANK(AA77),"",IFERROR(((AC77-AA77)/0.36/P77),"")))</f>
        <v>8.17610062893082E-2</v>
      </c>
      <c r="AJ77" s="84">
        <f>IF(ISBLANK(AE77),"",IF(ISBLANK(AB77),"",IFERROR(((AE77-AB77)/0.36/P77),"")))</f>
        <v>0.81184486373165621</v>
      </c>
    </row>
    <row r="78" spans="1:39"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2"/>
        <v>53</v>
      </c>
      <c r="Q78" s="54">
        <f>INDEX([1]Sheet1!$J:$J,MATCH(A78,[1]Sheet1!$A:$A,0))</f>
        <v>222.92411083499999</v>
      </c>
      <c r="R78" s="68" t="s">
        <v>23</v>
      </c>
      <c r="S78" s="60">
        <v>1</v>
      </c>
      <c r="T78" s="59">
        <v>0.3</v>
      </c>
      <c r="U78" s="81">
        <v>12</v>
      </c>
      <c r="V78" s="81">
        <v>15</v>
      </c>
      <c r="W78" s="8">
        <v>3</v>
      </c>
      <c r="X78" s="12">
        <v>14.2</v>
      </c>
      <c r="Y78" s="12">
        <v>55</v>
      </c>
      <c r="Z78" s="12">
        <v>92</v>
      </c>
      <c r="AA78" s="84">
        <v>1.91</v>
      </c>
      <c r="AB78">
        <v>15.16</v>
      </c>
      <c r="AC78" s="84">
        <v>24.25</v>
      </c>
      <c r="AD78" s="87">
        <v>33.89</v>
      </c>
      <c r="AE78" s="84">
        <f t="shared" si="3"/>
        <v>58.14</v>
      </c>
      <c r="AF78" s="84">
        <f t="shared" si="4"/>
        <v>161.5</v>
      </c>
      <c r="AH78" s="84">
        <f>IF(ISBLANK(AC78),"",IF(ISBLANK(AA79),"",IFERROR(((AC78-AA79)/0.36/P78),"")))</f>
        <v>0.81551362683438167</v>
      </c>
      <c r="AI78" s="84">
        <f>IF(ISBLANK(AC78),"",IF(ISBLANK(AC78),"",IFERROR(((AC78-AC79)/0.36/P78),"")))</f>
        <v>0.41299790356394123</v>
      </c>
      <c r="AJ78" s="84">
        <f>IF(ISBLANK(AB79),"",IF(ISBLANK(AE78),"",IFERROR(((AE78-AB79)/0.36/P78),"")))</f>
        <v>2.434486373165619</v>
      </c>
      <c r="AK78" s="84">
        <f>IF(ISBLANK(AE79),"",IF(ISBLANK(AE78),"",IFERROR(((AE78-AE79)/0.36/P78),"")))</f>
        <v>1.499475890985325</v>
      </c>
    </row>
    <row r="79" spans="1:39"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2"/>
        <v>53</v>
      </c>
      <c r="Q79" s="54">
        <f>INDEX([1]Sheet1!$J:$J,MATCH(A79,[1]Sheet1!$A:$A,0))</f>
        <v>222.92411083499999</v>
      </c>
      <c r="R79" s="68" t="s">
        <v>23</v>
      </c>
      <c r="S79" s="60">
        <v>1.2</v>
      </c>
      <c r="T79" s="59">
        <v>0.6</v>
      </c>
      <c r="U79" s="81">
        <v>8</v>
      </c>
      <c r="V79" s="81">
        <v>12</v>
      </c>
      <c r="W79" s="8">
        <v>1</v>
      </c>
      <c r="X79" s="12">
        <v>9.6</v>
      </c>
      <c r="Y79" s="12">
        <v>45</v>
      </c>
      <c r="Z79" s="12">
        <v>60</v>
      </c>
      <c r="AA79" s="84">
        <v>8.69</v>
      </c>
      <c r="AB79">
        <v>11.69</v>
      </c>
      <c r="AC79" s="84">
        <v>16.37</v>
      </c>
      <c r="AD79" s="85">
        <v>13.16</v>
      </c>
      <c r="AE79" s="84">
        <f t="shared" si="3"/>
        <v>29.53</v>
      </c>
      <c r="AF79" s="84">
        <f t="shared" si="4"/>
        <v>82.027777777777786</v>
      </c>
      <c r="AH79" s="84">
        <f>IF(ISBLANK(AC79),"",IF(ISBLANK(AA79),"",IFERROR(((AC79-AA79)/0.36/P79),"")))</f>
        <v>0.40251572327044038</v>
      </c>
      <c r="AJ79" s="84">
        <f>IF(ISBLANK(AE79),"",IF(ISBLANK(AB79),"",IFERROR(((AE79-AB79)/0.36/P79),"")))</f>
        <v>0.9350104821802937</v>
      </c>
    </row>
    <row r="80" spans="1:39"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2"/>
        <v>53</v>
      </c>
      <c r="Q80" s="54">
        <f>INDEX([1]Sheet1!$J:$J,MATCH(A80,[1]Sheet1!$A:$A,0))</f>
        <v>222.92411083499999</v>
      </c>
      <c r="R80" s="68" t="s">
        <v>23</v>
      </c>
      <c r="S80" s="60">
        <v>1.5</v>
      </c>
      <c r="T80" s="59">
        <v>1.6</v>
      </c>
      <c r="U80" s="81">
        <v>12</v>
      </c>
      <c r="V80" s="81">
        <v>50</v>
      </c>
      <c r="W80" s="8">
        <v>5.5</v>
      </c>
      <c r="X80" s="12">
        <v>16.8</v>
      </c>
      <c r="Y80" s="12">
        <v>20</v>
      </c>
      <c r="Z80" s="12">
        <v>80</v>
      </c>
      <c r="AA80" s="84">
        <v>0</v>
      </c>
      <c r="AB80">
        <v>13.46</v>
      </c>
      <c r="AC80" s="84">
        <v>24.42</v>
      </c>
      <c r="AD80" s="85">
        <v>36.79</v>
      </c>
      <c r="AE80" s="84">
        <f t="shared" si="3"/>
        <v>61.21</v>
      </c>
      <c r="AF80" s="84">
        <f t="shared" si="4"/>
        <v>170.0277777777778</v>
      </c>
      <c r="AH80" s="84">
        <f>IF(ISBLANK(AC80),"",IF(ISBLANK(AA81),"",IFERROR(((AC80-AA81)/0.36/P80),"")))</f>
        <v>1.2720125786163523</v>
      </c>
      <c r="AI80" s="84">
        <f>IF(ISBLANK(AC80),"",IF(ISBLANK(AC80),"",IFERROR(((AC80-AC81)/0.36/P80),"")))</f>
        <v>0.67085953878406723</v>
      </c>
      <c r="AJ80" s="84">
        <f>IF(ISBLANK(AB81),"",IF(ISBLANK(AE80),"",IFERROR(((AE80-AB81)/0.36/P80),"")))</f>
        <v>2.9245283018867925</v>
      </c>
      <c r="AK80" s="84">
        <f>IF(ISBLANK(AE81),"",IF(ISBLANK(AE80),"",IFERROR(((AE80-AE81)/0.36/P80),"")))</f>
        <v>1.6818658280922434</v>
      </c>
    </row>
    <row r="81" spans="1:37"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2"/>
        <v>53</v>
      </c>
      <c r="Q81" s="54">
        <f>INDEX([1]Sheet1!$J:$J,MATCH(A81,[1]Sheet1!$A:$A,0))</f>
        <v>222.92411083499999</v>
      </c>
      <c r="R81" s="68" t="s">
        <v>23</v>
      </c>
      <c r="S81" s="60">
        <v>1.6</v>
      </c>
      <c r="T81" s="59">
        <v>2</v>
      </c>
      <c r="U81" s="81">
        <v>7</v>
      </c>
      <c r="V81" s="81">
        <v>40</v>
      </c>
      <c r="W81" s="8">
        <v>2.2000000000000002</v>
      </c>
      <c r="X81" s="12">
        <v>5.2</v>
      </c>
      <c r="Y81" s="12">
        <v>30</v>
      </c>
      <c r="Z81" s="12">
        <v>65</v>
      </c>
      <c r="AA81" s="84">
        <v>0.15</v>
      </c>
      <c r="AB81">
        <v>5.41</v>
      </c>
      <c r="AC81" s="84">
        <v>11.62</v>
      </c>
      <c r="AD81" s="87">
        <v>17.5</v>
      </c>
      <c r="AE81" s="84">
        <f t="shared" si="3"/>
        <v>29.119999999999997</v>
      </c>
      <c r="AF81" s="84">
        <f t="shared" si="4"/>
        <v>80.888888888888886</v>
      </c>
      <c r="AH81" s="84">
        <f>IF(ISBLANK(AC81),"",IF(ISBLANK(AA81),"",IFERROR(((AC81-AA81)/0.36/P81),"")))</f>
        <v>0.60115303983228507</v>
      </c>
      <c r="AJ81" s="84">
        <f>IF(ISBLANK(AE81),"",IF(ISBLANK(AB81),"",IFERROR(((AE81-AB81)/0.36/P81),"")))</f>
        <v>1.2426624737945491</v>
      </c>
    </row>
    <row r="82" spans="1:37"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2"/>
        <v>53</v>
      </c>
      <c r="Q82" s="54">
        <f>INDEX([1]Sheet1!$J:$J,MATCH(A82,[1]Sheet1!$A:$A,0))</f>
        <v>222.92411083499999</v>
      </c>
      <c r="R82" s="68" t="s">
        <v>23</v>
      </c>
      <c r="S82" s="60">
        <v>1.5</v>
      </c>
      <c r="T82" s="59">
        <v>3.8</v>
      </c>
      <c r="U82" s="81">
        <v>7</v>
      </c>
      <c r="V82" s="81">
        <v>60</v>
      </c>
      <c r="W82" s="8">
        <v>12</v>
      </c>
      <c r="X82" s="12">
        <v>51.4</v>
      </c>
      <c r="Y82" s="12">
        <v>5</v>
      </c>
      <c r="Z82" s="12">
        <v>95</v>
      </c>
      <c r="AA82" s="84">
        <v>5.16</v>
      </c>
      <c r="AB82">
        <v>36.71</v>
      </c>
      <c r="AC82" s="84">
        <v>4.8</v>
      </c>
      <c r="AD82" s="87">
        <v>99.42</v>
      </c>
      <c r="AE82" s="84">
        <f t="shared" si="3"/>
        <v>104.22</v>
      </c>
      <c r="AF82" s="84">
        <f t="shared" si="4"/>
        <v>289.5</v>
      </c>
      <c r="AH82" s="84">
        <f>IF(ISBLANK(AC82),"",IF(ISBLANK(AA83),"",IFERROR(((AC82-AA83)/0.36/P82),"")))</f>
        <v>0.20073375262054508</v>
      </c>
      <c r="AI82" s="84">
        <f>IF(ISBLANK(AC82),"",IF(ISBLANK(AC82),"",IFERROR(((AC82-AC83)/0.36/P82),"")))</f>
        <v>0.1933962264150943</v>
      </c>
      <c r="AJ82" s="84">
        <f>IF(ISBLANK(AB83),"",IF(ISBLANK(AE82),"",IFERROR(((AE82-AB83)/0.36/P82),"")))</f>
        <v>4.3207547169811322</v>
      </c>
      <c r="AK82" s="84">
        <f>IF(ISBLANK(AE83),"",IF(ISBLANK(AE82),"",IFERROR(((AE82-AE83)/0.36/P82),"")))</f>
        <v>0.77253668763102701</v>
      </c>
    </row>
    <row r="83" spans="1:37"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2"/>
        <v>53</v>
      </c>
      <c r="Q83" s="54">
        <f>INDEX([1]Sheet1!$J:$J,MATCH(A83,[1]Sheet1!$A:$A,0))</f>
        <v>222.92411083499999</v>
      </c>
      <c r="R83" s="68" t="s">
        <v>23</v>
      </c>
      <c r="S83" s="60">
        <v>1.8</v>
      </c>
      <c r="T83" s="59">
        <v>0.7</v>
      </c>
      <c r="U83" s="81">
        <v>8</v>
      </c>
      <c r="V83" s="81">
        <v>45</v>
      </c>
      <c r="W83" s="8">
        <v>4</v>
      </c>
      <c r="X83" s="12">
        <v>28.6</v>
      </c>
      <c r="Y83" s="12">
        <v>3</v>
      </c>
      <c r="Z83" s="12">
        <v>95</v>
      </c>
      <c r="AA83" s="84">
        <v>0.97</v>
      </c>
      <c r="AB83">
        <v>21.779999999999998</v>
      </c>
      <c r="AC83" s="84">
        <v>1.1100000000000001</v>
      </c>
      <c r="AD83" s="87">
        <v>88.37</v>
      </c>
      <c r="AE83" s="84">
        <f t="shared" si="3"/>
        <v>89.48</v>
      </c>
      <c r="AF83" s="84">
        <f t="shared" si="4"/>
        <v>248.55555555555557</v>
      </c>
      <c r="AH83" s="84">
        <f>IF(ISBLANK(AC83),"",IF(ISBLANK(AA83),"",IFERROR(((AC83-AA83)/0.36/P83),"")))</f>
        <v>7.3375262054507402E-3</v>
      </c>
      <c r="AJ83" s="84">
        <f>IF(ISBLANK(AE83),"",IF(ISBLANK(AB83),"",IFERROR(((AE83-AB83)/0.36/P83),"")))</f>
        <v>3.5482180293501053</v>
      </c>
    </row>
    <row r="84" spans="1:37"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2"/>
        <v>53</v>
      </c>
      <c r="Q84" s="54">
        <f>INDEX([1]Sheet1!$J:$J,MATCH(A84,[1]Sheet1!$A:$A,0))</f>
        <v>222.92411083499999</v>
      </c>
      <c r="R84" s="68" t="s">
        <v>23</v>
      </c>
      <c r="S84" s="60">
        <v>1.8</v>
      </c>
      <c r="T84" s="59">
        <v>0.4</v>
      </c>
      <c r="U84" s="81">
        <v>18</v>
      </c>
      <c r="V84" s="81">
        <v>35</v>
      </c>
      <c r="W84" s="8">
        <v>5.2</v>
      </c>
      <c r="X84" s="12">
        <v>28.6</v>
      </c>
      <c r="Y84" s="12">
        <v>25</v>
      </c>
      <c r="Z84" s="12">
        <v>85</v>
      </c>
      <c r="AA84" s="84">
        <v>0</v>
      </c>
      <c r="AB84">
        <v>26.71</v>
      </c>
      <c r="AC84" s="84">
        <v>9.2200000000000006</v>
      </c>
      <c r="AD84" s="87">
        <v>68.180000000000007</v>
      </c>
      <c r="AE84" s="84">
        <f t="shared" si="3"/>
        <v>77.400000000000006</v>
      </c>
      <c r="AF84" s="84">
        <f t="shared" si="4"/>
        <v>215.00000000000003</v>
      </c>
      <c r="AH84" s="84">
        <f>IF(ISBLANK(AC84),"",IF(ISBLANK(AA85),"",IFERROR(((AC84-AA85)/0.36/P84),"")))</f>
        <v>0.48322851153039836</v>
      </c>
      <c r="AI84" s="84">
        <f>IF(ISBLANK(AC84),"",IF(ISBLANK(AC84),"",IFERROR(((AC84-AC85)/0.36/P84),"")))</f>
        <v>-0.44758909853249479</v>
      </c>
      <c r="AJ84" s="84">
        <f>IF(ISBLANK(AB85),"",IF(ISBLANK(AE84),"",IFERROR(((AE84-AB85)/0.36/P84),"")))</f>
        <v>3.1215932914046123</v>
      </c>
      <c r="AK84" s="84">
        <f>IF(ISBLANK(AE85),"",IF(ISBLANK(AE84),"",IFERROR(((AE84-AE85)/0.36/P84),"")))</f>
        <v>0.49371069182389948</v>
      </c>
    </row>
    <row r="85" spans="1:37"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2"/>
        <v>53</v>
      </c>
      <c r="Q85" s="54">
        <f>INDEX([1]Sheet1!$J:$J,MATCH(A85,[1]Sheet1!$A:$A,0))</f>
        <v>222.92411083499999</v>
      </c>
      <c r="R85" s="68" t="s">
        <v>23</v>
      </c>
      <c r="S85" s="60">
        <v>1.7</v>
      </c>
      <c r="T85" s="59">
        <v>2.1</v>
      </c>
      <c r="U85" s="81">
        <v>55</v>
      </c>
      <c r="V85" s="81">
        <v>70</v>
      </c>
      <c r="W85" s="8">
        <v>2.5</v>
      </c>
      <c r="X85" s="12">
        <v>17.600000000000001</v>
      </c>
      <c r="Y85" s="12">
        <v>25</v>
      </c>
      <c r="Z85" s="12">
        <v>95</v>
      </c>
      <c r="AA85" s="84">
        <v>0</v>
      </c>
      <c r="AB85">
        <v>17.84</v>
      </c>
      <c r="AC85" s="85">
        <v>17.760000000000002</v>
      </c>
      <c r="AD85" s="85">
        <v>50.22</v>
      </c>
      <c r="AE85" s="84">
        <f t="shared" si="3"/>
        <v>67.98</v>
      </c>
      <c r="AF85" s="84">
        <f t="shared" si="4"/>
        <v>188.83333333333334</v>
      </c>
      <c r="AH85" s="84">
        <f>IF(ISBLANK(AC85),"",IF(ISBLANK(AA85),"",IFERROR(((AC85-AA85)/0.36/P85),"")))</f>
        <v>0.93081761006289321</v>
      </c>
      <c r="AJ85" s="84">
        <f>IF(ISBLANK(AE85),"",IF(ISBLANK(AB85),"",IFERROR(((AE85-AB85)/0.36/P85),"")))</f>
        <v>2.6278825995807127</v>
      </c>
    </row>
    <row r="86" spans="1:37"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2"/>
        <v>48</v>
      </c>
      <c r="Q86" s="54">
        <f>INDEX([1]Sheet1!$J:$J,MATCH(A86,[1]Sheet1!$A:$A,0))</f>
        <v>115.33425271599999</v>
      </c>
      <c r="R86" s="68" t="s">
        <v>94</v>
      </c>
      <c r="S86" s="60">
        <v>2</v>
      </c>
      <c r="T86" s="59">
        <v>6.8</v>
      </c>
      <c r="U86" s="81">
        <v>13</v>
      </c>
      <c r="V86" s="81">
        <v>30</v>
      </c>
      <c r="W86" s="8"/>
      <c r="X86" s="8"/>
      <c r="Y86" s="8"/>
      <c r="Z86" s="8"/>
      <c r="AA86" s="84">
        <v>14.67</v>
      </c>
      <c r="AB86">
        <v>56.45</v>
      </c>
      <c r="AE86" s="84" t="str">
        <f t="shared" si="3"/>
        <v/>
      </c>
      <c r="AF86" s="84" t="str">
        <f t="shared" si="4"/>
        <v/>
      </c>
      <c r="AH86" s="84" t="str">
        <f>IF(ISBLANK(AC86),"",IF(ISBLANK(AA88),"",IFERROR(((AC86-AA88)/0.36/P86),"")))</f>
        <v/>
      </c>
      <c r="AI86" s="84" t="str">
        <f>IF(ISBLANK(AC86),"",IF(ISBLANK(AC88),"",IFERROR(((AC86-AC88)/0.36/P86),"")))</f>
        <v/>
      </c>
      <c r="AJ86" s="84" t="str">
        <f>IF(ISBLANK(AE86),"",IF(ISBLANK(AB88),"",IFERROR(((AE86-AB88)/0.36/P86),"")))</f>
        <v/>
      </c>
      <c r="AK86" s="84" t="str">
        <f>IF(ISBLANK(AE88),"",IF(ISBLANK(AE86),"",IFERROR(((AE86-AE88)/0.36/P86),"")))</f>
        <v/>
      </c>
    </row>
    <row r="87" spans="1:37"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5">O87-N87</f>
        <v>47</v>
      </c>
      <c r="Q87" s="54">
        <f>INDEX([1]Sheet1!$J:$J,MATCH(A87,[1]Sheet1!$A:$A,0))</f>
        <v>115.33425271599999</v>
      </c>
      <c r="R87" s="68" t="s">
        <v>94</v>
      </c>
      <c r="S87" s="60">
        <v>2.2999999999999998</v>
      </c>
      <c r="T87" s="59">
        <v>19.5</v>
      </c>
      <c r="U87" s="81">
        <v>13</v>
      </c>
      <c r="V87" s="81">
        <v>35</v>
      </c>
      <c r="W87" s="8"/>
      <c r="X87" s="8"/>
      <c r="Y87" s="8"/>
      <c r="Z87" s="8"/>
      <c r="AA87" s="84">
        <v>24.35</v>
      </c>
      <c r="AB87">
        <v>81.08</v>
      </c>
      <c r="AE87" s="84" t="str">
        <f t="shared" si="3"/>
        <v/>
      </c>
      <c r="AF87" s="84" t="str">
        <f t="shared" si="4"/>
        <v/>
      </c>
      <c r="AH87" s="84" t="str">
        <f>IF(ISBLANK(AC87),"",IF(ISBLANK(AA88),"",IFERROR(((AC87-AA88)/0.36/P87),"")))</f>
        <v/>
      </c>
      <c r="AI87" s="84" t="str">
        <f>IF(ISBLANK(AC87),"",IF(ISBLANK(AC88),"",IFERROR(((AC87-AC88)/0.36/P87),"")))</f>
        <v/>
      </c>
      <c r="AJ87" s="84" t="str">
        <f>IF(ISBLANK(AE87),"",IF(ISBLANK(AB88),"",IFERROR(((AE87-AB88)/0.36/P87),"")))</f>
        <v/>
      </c>
      <c r="AK87" s="84" t="str">
        <f>IF(ISBLANK(AE88),"",IF(ISBLANK(AE87),"",IFERROR(((AE87-AE88)/0.36/P87),"")))</f>
        <v/>
      </c>
    </row>
    <row r="88" spans="1:37"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5"/>
        <v>48</v>
      </c>
      <c r="Q88" s="54">
        <f>INDEX([1]Sheet1!$J:$J,MATCH(A88,[1]Sheet1!$A:$A,0))</f>
        <v>115.33425271599999</v>
      </c>
      <c r="R88" s="68" t="s">
        <v>94</v>
      </c>
      <c r="S88" s="60">
        <v>1.5</v>
      </c>
      <c r="T88" s="59">
        <v>3.6</v>
      </c>
      <c r="U88" s="81">
        <v>8</v>
      </c>
      <c r="V88" s="81">
        <v>38</v>
      </c>
      <c r="W88" s="8"/>
      <c r="X88" s="8"/>
      <c r="Y88" s="8"/>
      <c r="Z88" s="8"/>
      <c r="AA88" s="84">
        <v>7.46</v>
      </c>
      <c r="AB88">
        <v>28.23</v>
      </c>
      <c r="AC88" s="84">
        <v>0</v>
      </c>
      <c r="AE88" s="84">
        <f t="shared" si="3"/>
        <v>0</v>
      </c>
      <c r="AF88" s="84">
        <f t="shared" si="4"/>
        <v>0</v>
      </c>
      <c r="AH88" s="84">
        <f>IF(ISBLANK(AC88),"",IF(ISBLANK(AA88),"",IFERROR(((AC88-AA88)/0.36/P88),"")))</f>
        <v>-0.43171296296296297</v>
      </c>
      <c r="AJ88" s="84">
        <f>IF(ISBLANK(AE88),"",IF(ISBLANK(AB88),"",IFERROR(((AE88-AB88)/0.36/P88),"")))</f>
        <v>-1.6336805555555556</v>
      </c>
    </row>
    <row r="89" spans="1:37"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5"/>
        <v>48</v>
      </c>
      <c r="Q89" s="54">
        <f>INDEX([1]Sheet1!$J:$J,MATCH(A89,[1]Sheet1!$A:$A,0))</f>
        <v>115.33425271599999</v>
      </c>
      <c r="R89" s="68" t="s">
        <v>94</v>
      </c>
      <c r="S89" s="60">
        <v>0.5</v>
      </c>
      <c r="T89" s="59">
        <v>1.5</v>
      </c>
      <c r="U89" s="81">
        <v>3.5</v>
      </c>
      <c r="V89" s="81">
        <v>35</v>
      </c>
      <c r="W89" s="8">
        <v>2</v>
      </c>
      <c r="X89" s="12">
        <v>3.6</v>
      </c>
      <c r="Y89" s="12">
        <v>18</v>
      </c>
      <c r="Z89" s="12">
        <v>25</v>
      </c>
      <c r="AA89" s="84">
        <v>3.03</v>
      </c>
      <c r="AB89">
        <v>37.050000000000004</v>
      </c>
      <c r="AC89" s="85">
        <v>14.46</v>
      </c>
      <c r="AD89" s="87">
        <v>11.35</v>
      </c>
      <c r="AE89" s="84">
        <f t="shared" si="3"/>
        <v>25.810000000000002</v>
      </c>
      <c r="AF89" s="84">
        <f t="shared" si="4"/>
        <v>71.694444444444457</v>
      </c>
      <c r="AH89" s="84">
        <f>IF(ISBLANK(AC89),"",IF(ISBLANK(AA91),"",IFERROR(((AC89-AA91)/0.36/P89),"")))</f>
        <v>0.71585648148148151</v>
      </c>
      <c r="AI89" s="84">
        <f>IF(ISBLANK(AC89),"",IF(ISBLANK(AC91),"",IFERROR(((AC89-AC91)/0.36/P89),"")))</f>
        <v>0.54340277777777779</v>
      </c>
      <c r="AJ89" s="84">
        <f>IF(ISBLANK(AE89),"",IF(ISBLANK(AB91),"",IFERROR(((AE89-AB91)/0.36/P89),"")))</f>
        <v>-0.84490740740740711</v>
      </c>
      <c r="AK89" s="84">
        <f>IF(ISBLANK(AE91),"",IF(ISBLANK(AE89),"",IFERROR(((AE89-AE91)/0.36/P89),"")))</f>
        <v>0.57928240740740755</v>
      </c>
    </row>
    <row r="90" spans="1:37"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5"/>
        <v>47</v>
      </c>
      <c r="Q90" s="54">
        <f>INDEX([1]Sheet1!$J:$J,MATCH(A90,[1]Sheet1!$A:$A,0))</f>
        <v>115.33425271599999</v>
      </c>
      <c r="R90" s="68" t="s">
        <v>94</v>
      </c>
      <c r="S90" s="60">
        <v>2.5</v>
      </c>
      <c r="T90" s="59">
        <v>6.4</v>
      </c>
      <c r="U90" s="81">
        <v>15</v>
      </c>
      <c r="V90" s="81">
        <v>40</v>
      </c>
      <c r="W90" s="8"/>
      <c r="X90" s="8"/>
      <c r="Y90" s="8"/>
      <c r="Z90" s="8"/>
      <c r="AA90" s="84">
        <v>9.42</v>
      </c>
      <c r="AB90">
        <v>90.29</v>
      </c>
      <c r="AE90" s="84" t="str">
        <f t="shared" si="3"/>
        <v/>
      </c>
      <c r="AF90" s="84" t="str">
        <f t="shared" si="4"/>
        <v/>
      </c>
      <c r="AH90" s="84" t="str">
        <f>IF(ISBLANK(AC90),"",IF(ISBLANK(AA91),"",IFERROR(((AC90-AA91)/0.36/P90),"")))</f>
        <v/>
      </c>
      <c r="AI90" s="84" t="str">
        <f>IF(ISBLANK(AC90),"",IF(ISBLANK(AC91),"",IFERROR(((AC90-AC91)/0.36/P90),"")))</f>
        <v/>
      </c>
      <c r="AJ90" s="84" t="str">
        <f>IF(ISBLANK(AE90),"",IF(ISBLANK(AB91),"",IFERROR(((AE90-AB91)/0.36/P90),"")))</f>
        <v/>
      </c>
      <c r="AK90" s="84" t="str">
        <f>IF(ISBLANK(AE91),"",IF(ISBLANK(AE90),"",IFERROR(((AE90-AE91)/0.36/P90),"")))</f>
        <v/>
      </c>
    </row>
    <row r="91" spans="1:37"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5"/>
        <v>48</v>
      </c>
      <c r="Q91" s="54">
        <f>INDEX([1]Sheet1!$J:$J,MATCH(A91,[1]Sheet1!$A:$A,0))</f>
        <v>115.33425271599999</v>
      </c>
      <c r="R91" s="68" t="s">
        <v>94</v>
      </c>
      <c r="S91" s="60">
        <v>1.7</v>
      </c>
      <c r="T91" s="59">
        <v>3.5</v>
      </c>
      <c r="U91" s="81">
        <v>10</v>
      </c>
      <c r="V91" s="81">
        <v>30</v>
      </c>
      <c r="W91" s="8">
        <v>1.5</v>
      </c>
      <c r="X91" s="12">
        <v>1.2</v>
      </c>
      <c r="Y91" s="12">
        <v>10</v>
      </c>
      <c r="Z91" s="12">
        <v>25</v>
      </c>
      <c r="AA91" s="84">
        <v>2.09</v>
      </c>
      <c r="AB91">
        <v>40.409999999999997</v>
      </c>
      <c r="AC91" s="84">
        <v>5.07</v>
      </c>
      <c r="AD91" s="87">
        <v>10.73</v>
      </c>
      <c r="AE91" s="84">
        <f t="shared" si="3"/>
        <v>15.8</v>
      </c>
      <c r="AF91" s="84">
        <f t="shared" si="4"/>
        <v>43.888888888888893</v>
      </c>
      <c r="AH91" s="84">
        <f>IF(ISBLANK(AC91),"",IF(ISBLANK(AA91),"",IFERROR(((AC91-AA91)/0.36/P91),"")))</f>
        <v>0.17245370370370372</v>
      </c>
      <c r="AJ91" s="84">
        <f>IF(ISBLANK(AE91),"",IF(ISBLANK(AB91),"",IFERROR(((AE91-AB91)/0.36/P91),"")))</f>
        <v>-1.4241898148148147</v>
      </c>
    </row>
    <row r="92" spans="1:37"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5"/>
        <v>48</v>
      </c>
      <c r="Q92" s="54">
        <f>INDEX([1]Sheet1!$J:$J,MATCH(A92,[1]Sheet1!$A:$A,0))</f>
        <v>115.33425271599999</v>
      </c>
      <c r="R92" s="68" t="s">
        <v>94</v>
      </c>
      <c r="S92" s="60">
        <v>1.2</v>
      </c>
      <c r="T92" s="59">
        <v>4.0999999999999996</v>
      </c>
      <c r="U92" s="81">
        <v>6</v>
      </c>
      <c r="V92" s="81">
        <v>50</v>
      </c>
      <c r="W92" s="8"/>
      <c r="X92" s="8"/>
      <c r="Y92" s="8"/>
      <c r="Z92" s="8"/>
      <c r="AA92" s="84">
        <v>8.26</v>
      </c>
      <c r="AB92">
        <v>38.380000000000003</v>
      </c>
      <c r="AE92" s="84" t="str">
        <f t="shared" si="3"/>
        <v/>
      </c>
      <c r="AF92" s="84" t="str">
        <f t="shared" si="4"/>
        <v/>
      </c>
      <c r="AH92" s="84" t="str">
        <f>IF(ISBLANK(AC92),"",IF(ISBLANK(AA94),"",IFERROR(((AC92-AA94)/0.36/P92),"")))</f>
        <v/>
      </c>
      <c r="AI92" s="84" t="str">
        <f>IF(ISBLANK(AC92),"",IF(ISBLANK(AC94),"",IFERROR(((AC92-AC94)/0.36/P92),"")))</f>
        <v/>
      </c>
      <c r="AJ92" s="84" t="str">
        <f>IF(ISBLANK(AE92),"",IF(ISBLANK(AB94),"",IFERROR(((AE92-AB94)/0.36/P92),"")))</f>
        <v/>
      </c>
      <c r="AK92" s="84" t="str">
        <f>IF(ISBLANK(AE94),"",IF(ISBLANK(AE92),"",IFERROR(((AE92-AE94)/0.36/P92),"")))</f>
        <v/>
      </c>
    </row>
    <row r="93" spans="1:37"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5"/>
        <v>47</v>
      </c>
      <c r="Q93" s="54">
        <f>INDEX([1]Sheet1!$J:$J,MATCH(A93,[1]Sheet1!$A:$A,0))</f>
        <v>115.33425271599999</v>
      </c>
      <c r="R93" s="68" t="s">
        <v>94</v>
      </c>
      <c r="S93" s="60">
        <v>1.5</v>
      </c>
      <c r="T93" s="59">
        <v>4.3</v>
      </c>
      <c r="U93" s="81">
        <v>6</v>
      </c>
      <c r="V93" s="81">
        <v>31</v>
      </c>
      <c r="W93" s="8">
        <v>2.5</v>
      </c>
      <c r="X93" s="12">
        <v>13</v>
      </c>
      <c r="Y93" s="12">
        <v>15</v>
      </c>
      <c r="Z93" s="12">
        <v>60</v>
      </c>
      <c r="AA93" s="84">
        <v>17.64</v>
      </c>
      <c r="AB93">
        <v>74.03</v>
      </c>
      <c r="AC93" s="84">
        <v>8.0399999999999991</v>
      </c>
      <c r="AD93" s="85">
        <v>38.369999999999997</v>
      </c>
      <c r="AE93" s="84">
        <f t="shared" si="3"/>
        <v>46.41</v>
      </c>
      <c r="AF93" s="84">
        <f t="shared" si="4"/>
        <v>128.91666666666666</v>
      </c>
      <c r="AH93" s="84">
        <f>IF(ISBLANK(AC93),"",IF(ISBLANK(AA94),"",IFERROR(((AC93-AA94)/0.36/P93),"")))</f>
        <v>4.6099290780141813E-2</v>
      </c>
      <c r="AI93" s="84">
        <f>IF(ISBLANK(AC93),"",IF(ISBLANK(AC94),"",IFERROR(((AC93-AC94)/0.36/P93),"")))</f>
        <v>0.12529550827423164</v>
      </c>
      <c r="AJ93" s="84">
        <f>IF(ISBLANK(AE93),"",IF(ISBLANK(AB94),"",IFERROR(((AE93-AB94)/0.36/P93),"")))</f>
        <v>1.2553191489361699</v>
      </c>
      <c r="AK93" s="84">
        <f>IF(ISBLANK(AE94),"",IF(ISBLANK(AE93),"",IFERROR(((AE93-AE94)/0.36/P93),"")))</f>
        <v>1.2913711583924345</v>
      </c>
    </row>
    <row r="94" spans="1:37"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5"/>
        <v>48</v>
      </c>
      <c r="Q94" s="54">
        <f>INDEX([1]Sheet1!$J:$J,MATCH(A94,[1]Sheet1!$A:$A,0))</f>
        <v>115.33425271599999</v>
      </c>
      <c r="R94" s="68" t="s">
        <v>94</v>
      </c>
      <c r="S94" s="60">
        <v>1.5</v>
      </c>
      <c r="T94" s="59">
        <v>14.8</v>
      </c>
      <c r="U94" s="81">
        <v>15</v>
      </c>
      <c r="V94" s="81">
        <v>62</v>
      </c>
      <c r="W94" s="8">
        <v>1.7</v>
      </c>
      <c r="X94" s="12">
        <v>3.3</v>
      </c>
      <c r="Y94" s="12">
        <v>10</v>
      </c>
      <c r="Z94" s="12">
        <v>30</v>
      </c>
      <c r="AA94" s="84">
        <v>7.26</v>
      </c>
      <c r="AB94">
        <v>25.17</v>
      </c>
      <c r="AC94" s="84">
        <v>5.92</v>
      </c>
      <c r="AD94" s="85">
        <v>18.64</v>
      </c>
      <c r="AE94" s="84">
        <f t="shared" si="3"/>
        <v>24.560000000000002</v>
      </c>
      <c r="AF94" s="84">
        <f t="shared" si="4"/>
        <v>68.222222222222229</v>
      </c>
      <c r="AH94" s="84">
        <f>IF(ISBLANK(AC94),"",IF(ISBLANK(AA94),"",IFERROR(((AC94-AA94)/0.36/P94),"")))</f>
        <v>-7.7546296296296294E-2</v>
      </c>
      <c r="AJ94" s="84">
        <f>IF(ISBLANK(AE94),"",IF(ISBLANK(AB94),"",IFERROR(((AE94-AB94)/0.36/P94),"")))</f>
        <v>-3.5300925925925895E-2</v>
      </c>
    </row>
    <row r="95" spans="1:37"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5"/>
        <v>47</v>
      </c>
      <c r="Q95" s="54">
        <f>INDEX([1]Sheet1!$J:$J,MATCH(A95,[1]Sheet1!$A:$A,0))</f>
        <v>132.710957729</v>
      </c>
      <c r="R95" s="68" t="s">
        <v>94</v>
      </c>
      <c r="S95" s="60">
        <v>1</v>
      </c>
      <c r="T95" s="59">
        <v>2.2999999999999998</v>
      </c>
      <c r="U95" s="81">
        <v>6</v>
      </c>
      <c r="V95" s="81">
        <v>35</v>
      </c>
      <c r="W95" s="8">
        <v>1.5</v>
      </c>
      <c r="X95" s="12">
        <v>6.8</v>
      </c>
      <c r="Y95" s="12">
        <v>10</v>
      </c>
      <c r="Z95" s="12">
        <v>40</v>
      </c>
      <c r="AA95" s="84">
        <v>3.59</v>
      </c>
      <c r="AB95">
        <v>53.28</v>
      </c>
      <c r="AC95" s="85">
        <v>4.07</v>
      </c>
      <c r="AD95" s="85">
        <v>39.53</v>
      </c>
      <c r="AE95" s="84">
        <f t="shared" si="3"/>
        <v>43.6</v>
      </c>
      <c r="AF95" s="84">
        <f t="shared" si="4"/>
        <v>121.11111111111111</v>
      </c>
      <c r="AH95" s="84">
        <f>IF(ISBLANK(AC95),"",IF(ISBLANK(AA97),"",IFERROR(((AC95-AA97)/0.36/P95),"")))</f>
        <v>-0.25531914893617025</v>
      </c>
      <c r="AI95" s="84">
        <f>IF(ISBLANK(AC95),"",IF(ISBLANK(AC97),"",IFERROR(((AC95-AC97)/0.36/P95),"")))</f>
        <v>-7.9196217494089824E-2</v>
      </c>
      <c r="AJ95" s="84">
        <f>IF(ISBLANK(AE95),"",IF(ISBLANK(AB97),"",IFERROR(((AE95-AB97)/0.36/P95),"")))</f>
        <v>1.0277777777777779</v>
      </c>
      <c r="AK95" s="84">
        <f>IF(ISBLANK(AE97),"",IF(ISBLANK(AE95),"",IFERROR(((AE95-AE97)/0.36/P95),"")))</f>
        <v>1.6170212765957446</v>
      </c>
    </row>
    <row r="96" spans="1:37"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5"/>
        <v>47</v>
      </c>
      <c r="Q96" s="54">
        <f>INDEX([1]Sheet1!$J:$J,MATCH(A96,[1]Sheet1!$A:$A,0))</f>
        <v>132.710957729</v>
      </c>
      <c r="R96" s="68" t="s">
        <v>94</v>
      </c>
      <c r="S96" s="60">
        <v>1.8</v>
      </c>
      <c r="T96" s="59">
        <v>3.2</v>
      </c>
      <c r="U96" s="81">
        <v>7</v>
      </c>
      <c r="V96" s="81">
        <v>35</v>
      </c>
      <c r="W96" s="8">
        <v>2</v>
      </c>
      <c r="X96" s="12">
        <v>9.6</v>
      </c>
      <c r="Y96" s="12">
        <v>40</v>
      </c>
      <c r="Z96" s="12">
        <v>60</v>
      </c>
      <c r="AA96" s="84">
        <v>49.76</v>
      </c>
      <c r="AB96">
        <v>96.49</v>
      </c>
      <c r="AC96" s="85">
        <v>24.86</v>
      </c>
      <c r="AD96" s="85">
        <v>21.43</v>
      </c>
      <c r="AE96" s="84">
        <f t="shared" si="3"/>
        <v>46.29</v>
      </c>
      <c r="AF96" s="84">
        <f t="shared" si="4"/>
        <v>128.58333333333334</v>
      </c>
      <c r="AH96" s="84">
        <f>IF(ISBLANK(AC96),"",IF(ISBLANK(AA97),"",IFERROR(((AC96-AA97)/0.36/P96),"")))</f>
        <v>0.97340425531914898</v>
      </c>
      <c r="AI96" s="84">
        <f>IF(ISBLANK(AC96),"",IF(ISBLANK(AC97),"",IFERROR(((AC96-AC97)/0.36/P96),"")))</f>
        <v>1.1495271867612293</v>
      </c>
      <c r="AJ96" s="84">
        <f>IF(ISBLANK(AE96),"",IF(ISBLANK(AB97),"",IFERROR(((AE96-AB97)/0.36/P96),"")))</f>
        <v>1.1867612293144207</v>
      </c>
      <c r="AK96" s="84">
        <f>IF(ISBLANK(AE97),"",IF(ISBLANK(AE96),"",IFERROR(((AE96-AE97)/0.36/P96),"")))</f>
        <v>1.7760047281323876</v>
      </c>
    </row>
    <row r="97" spans="1:37"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5"/>
        <v>47</v>
      </c>
      <c r="Q97" s="54">
        <f>INDEX([1]Sheet1!$J:$J,MATCH(A97,[1]Sheet1!$A:$A,0))</f>
        <v>132.710957729</v>
      </c>
      <c r="R97" s="68" t="s">
        <v>94</v>
      </c>
      <c r="S97" s="60">
        <v>1.5</v>
      </c>
      <c r="T97" s="59"/>
      <c r="U97" s="81">
        <v>8</v>
      </c>
      <c r="V97" s="81">
        <v>55</v>
      </c>
      <c r="W97" s="8">
        <v>1.7</v>
      </c>
      <c r="X97" s="12">
        <v>3.2</v>
      </c>
      <c r="Y97" s="12">
        <v>15</v>
      </c>
      <c r="Z97" s="12">
        <v>25</v>
      </c>
      <c r="AA97" s="84">
        <v>8.39</v>
      </c>
      <c r="AB97">
        <v>26.21</v>
      </c>
      <c r="AC97" s="84">
        <v>5.41</v>
      </c>
      <c r="AD97" s="85">
        <v>10.83</v>
      </c>
      <c r="AE97" s="84">
        <f t="shared" si="3"/>
        <v>16.240000000000002</v>
      </c>
      <c r="AF97" s="84">
        <f t="shared" si="4"/>
        <v>45.111111111111121</v>
      </c>
      <c r="AH97" s="84">
        <f>IF(ISBLANK(AC97),"",IF(ISBLANK(AA97),"",IFERROR(((AC97-AA97)/0.36/P97),"")))</f>
        <v>-0.17612293144208038</v>
      </c>
      <c r="AJ97" s="84">
        <f>IF(ISBLANK(AE97),"",IF(ISBLANK(AB97),"",IFERROR(((AE97-AB97)/0.36/P97),"")))</f>
        <v>-0.58924349881796689</v>
      </c>
    </row>
    <row r="98" spans="1:37"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5"/>
        <v>44</v>
      </c>
      <c r="Q98" s="54">
        <f>INDEX([1]Sheet1!$J:$J,MATCH(A98,[1]Sheet1!$A:$A,0))</f>
        <v>90.816719352999996</v>
      </c>
      <c r="R98" s="68" t="s">
        <v>276</v>
      </c>
      <c r="S98" s="60">
        <v>4</v>
      </c>
      <c r="T98" s="59">
        <v>7.1</v>
      </c>
      <c r="U98" s="81">
        <v>11</v>
      </c>
      <c r="V98" s="81">
        <v>60</v>
      </c>
      <c r="W98" s="8">
        <v>4</v>
      </c>
      <c r="X98" s="12">
        <v>15.6</v>
      </c>
      <c r="Y98" s="12">
        <v>25</v>
      </c>
      <c r="Z98" s="12">
        <v>85</v>
      </c>
      <c r="AA98" s="84">
        <v>3.06</v>
      </c>
      <c r="AB98">
        <v>109.68</v>
      </c>
      <c r="AC98" s="84">
        <v>24.77</v>
      </c>
      <c r="AD98" s="84">
        <v>48.16</v>
      </c>
      <c r="AE98" s="84">
        <f t="shared" si="3"/>
        <v>72.929999999999993</v>
      </c>
      <c r="AF98" s="84">
        <f t="shared" si="4"/>
        <v>202.58333333333331</v>
      </c>
      <c r="AH98" s="84">
        <f>IF(ISBLANK(AC98),"",IF(ISBLANK(AA99),"",IFERROR(((AC98-AA99)/0.36/P98),"")))</f>
        <v>1.0561868686868687</v>
      </c>
      <c r="AI98" s="84">
        <f>IF(ISBLANK(AC98),"",IF(ISBLANK(AC99),"",IFERROR(((AC98-AC99)/0.36/P98),"")))</f>
        <v>9.2171717171717224E-2</v>
      </c>
      <c r="AJ98" s="84">
        <f>IF(ISBLANK(AE98),"",IF(ISBLANK(AB99),"",IFERROR(((AE98-AB99)/0.36/P98),"")))</f>
        <v>1.1243686868686866</v>
      </c>
      <c r="AK98" s="84">
        <f>IF(ISBLANK(AE99),"",IF(ISBLANK(AE98),"",IFERROR(((AE98-AE99)/0.36/P98),"")))</f>
        <v>2.6035353535353534</v>
      </c>
    </row>
    <row r="99" spans="1:37"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5"/>
        <v>44</v>
      </c>
      <c r="Q99" s="54">
        <f>INDEX([1]Sheet1!$J:$J,MATCH(A99,[1]Sheet1!$A:$A,0))</f>
        <v>90.816719352999996</v>
      </c>
      <c r="R99" s="68" t="s">
        <v>276</v>
      </c>
      <c r="S99" s="60">
        <v>1.8</v>
      </c>
      <c r="T99" s="59">
        <v>7.9</v>
      </c>
      <c r="U99" s="81">
        <v>30</v>
      </c>
      <c r="V99" s="81">
        <v>70</v>
      </c>
      <c r="W99" s="8">
        <v>1.5</v>
      </c>
      <c r="X99" s="12">
        <v>8.8000000000000007</v>
      </c>
      <c r="Y99" s="12">
        <v>65</v>
      </c>
      <c r="Z99" s="12">
        <v>75</v>
      </c>
      <c r="AA99" s="84">
        <v>8.0399999999999991</v>
      </c>
      <c r="AB99">
        <v>55.12</v>
      </c>
      <c r="AC99" s="85">
        <v>23.31</v>
      </c>
      <c r="AD99" s="85">
        <v>8.3800000000000008</v>
      </c>
      <c r="AE99" s="84">
        <f t="shared" si="3"/>
        <v>31.689999999999998</v>
      </c>
      <c r="AF99" s="84">
        <f t="shared" si="4"/>
        <v>88.027777777777771</v>
      </c>
      <c r="AH99" s="84">
        <f>IF(ISBLANK(AC99),"",IF(ISBLANK(AA99),"",IFERROR(((AC99-AA99)/0.36/P99),"")))</f>
        <v>0.96401515151515149</v>
      </c>
      <c r="AJ99" s="84">
        <f>IF(ISBLANK(AE99),"",IF(ISBLANK(AB99),"",IFERROR(((AE99-AB99)/0.36/P99),"")))</f>
        <v>-1.4791666666666665</v>
      </c>
    </row>
    <row r="100" spans="1:37"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5"/>
        <v>44</v>
      </c>
      <c r="Q100" s="54">
        <f>INDEX([1]Sheet1!$J:$J,MATCH(A100,[1]Sheet1!$A:$A,0))</f>
        <v>90.816719352999996</v>
      </c>
      <c r="R100" s="68" t="s">
        <v>276</v>
      </c>
      <c r="S100" s="60">
        <v>1.1000000000000001</v>
      </c>
      <c r="T100" s="59">
        <v>1.1000000000000001</v>
      </c>
      <c r="U100" s="81">
        <v>15</v>
      </c>
      <c r="V100" s="81">
        <v>28</v>
      </c>
      <c r="W100" s="8">
        <v>1.5</v>
      </c>
      <c r="X100" s="12">
        <v>11.2</v>
      </c>
      <c r="Y100" s="12">
        <v>25</v>
      </c>
      <c r="Z100" s="12">
        <v>55</v>
      </c>
      <c r="AA100" s="84">
        <v>20.78</v>
      </c>
      <c r="AB100">
        <v>54.11</v>
      </c>
      <c r="AC100" s="84">
        <v>14.68</v>
      </c>
      <c r="AD100" s="85">
        <v>14.99</v>
      </c>
      <c r="AE100" s="84">
        <f t="shared" si="3"/>
        <v>29.67</v>
      </c>
      <c r="AF100" s="84">
        <f t="shared" si="4"/>
        <v>82.416666666666671</v>
      </c>
      <c r="AH100" s="84">
        <f>IF(ISBLANK(AC100),"",IF(ISBLANK(AA101),"",IFERROR(((AC100-AA101)/0.36/P100),"")))</f>
        <v>0.72916666666666674</v>
      </c>
      <c r="AI100" s="84">
        <f>IF(ISBLANK(AC100),"",IF(ISBLANK(AC101),"",IFERROR(((AC100-AC101)/0.36/P100),"")))</f>
        <v>0.85227272727272729</v>
      </c>
      <c r="AJ100" s="84">
        <f>IF(ISBLANK(AE100),"",IF(ISBLANK(AB101),"",IFERROR(((AE100-AB101)/0.36/P100),"")))</f>
        <v>-0.79987373737373746</v>
      </c>
      <c r="AK100" s="84">
        <f>IF(ISBLANK(AE101),"",IF(ISBLANK(AE100),"",IFERROR(((AE100-AE101)/0.36/P100),"")))</f>
        <v>0.82954545454545459</v>
      </c>
    </row>
    <row r="101" spans="1:37"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5"/>
        <v>44</v>
      </c>
      <c r="Q101" s="54">
        <f>INDEX([1]Sheet1!$J:$J,MATCH(A101,[1]Sheet1!$A:$A,0))</f>
        <v>90.816719352999996</v>
      </c>
      <c r="R101" s="68" t="s">
        <v>276</v>
      </c>
      <c r="S101" s="60">
        <v>1.5</v>
      </c>
      <c r="T101" s="59">
        <v>2.6</v>
      </c>
      <c r="U101" s="81">
        <v>10</v>
      </c>
      <c r="V101" s="81">
        <v>40</v>
      </c>
      <c r="W101" s="8">
        <v>1.5</v>
      </c>
      <c r="X101" s="12">
        <v>6.6</v>
      </c>
      <c r="Y101" s="12">
        <v>15</v>
      </c>
      <c r="Z101" s="12">
        <v>35</v>
      </c>
      <c r="AA101" s="84">
        <v>3.13</v>
      </c>
      <c r="AB101">
        <v>42.34</v>
      </c>
      <c r="AC101" s="85">
        <v>1.18</v>
      </c>
      <c r="AD101" s="85">
        <v>15.35</v>
      </c>
      <c r="AE101" s="84">
        <f t="shared" si="3"/>
        <v>16.53</v>
      </c>
      <c r="AF101" s="84">
        <f t="shared" si="4"/>
        <v>45.916666666666671</v>
      </c>
      <c r="AH101" s="84">
        <f>IF(ISBLANK(AC101),"",IF(ISBLANK(AA101),"",IFERROR(((AC101-AA101)/0.36/P101),"")))</f>
        <v>-0.12310606060606061</v>
      </c>
      <c r="AJ101" s="84">
        <f>IF(ISBLANK(AE101),"",IF(ISBLANK(AB101),"",IFERROR(((AE101-AB101)/0.36/P101),"")))</f>
        <v>-1.6294191919191923</v>
      </c>
    </row>
    <row r="102" spans="1:37"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5"/>
        <v>44</v>
      </c>
      <c r="Q102" s="54">
        <f>INDEX([1]Sheet1!$J:$J,MATCH(A102,[1]Sheet1!$A:$A,0))</f>
        <v>90.816719352999996</v>
      </c>
      <c r="R102" s="68" t="s">
        <v>276</v>
      </c>
      <c r="S102" s="60">
        <v>1.8</v>
      </c>
      <c r="T102" s="59">
        <v>2.2000000000000002</v>
      </c>
      <c r="U102" s="81">
        <v>25</v>
      </c>
      <c r="V102" s="81">
        <v>35</v>
      </c>
      <c r="W102" s="8">
        <v>2</v>
      </c>
      <c r="X102" s="12">
        <v>14.2</v>
      </c>
      <c r="Y102" s="12">
        <v>40</v>
      </c>
      <c r="Z102" s="12">
        <v>55</v>
      </c>
      <c r="AA102" s="52"/>
      <c r="AB102" t="s">
        <v>756</v>
      </c>
      <c r="AC102" s="85">
        <v>13.47</v>
      </c>
      <c r="AD102" s="85">
        <v>14.2</v>
      </c>
      <c r="AE102" s="84">
        <f t="shared" si="3"/>
        <v>27.67</v>
      </c>
      <c r="AF102" s="84">
        <f t="shared" si="4"/>
        <v>76.861111111111114</v>
      </c>
      <c r="AH102" s="84">
        <f>IF(ISBLANK(AC102),"",IF(ISBLANK(AA103),"",IFERROR(((AC102-AA103)/0.36/P102),"")))</f>
        <v>0.74873737373737381</v>
      </c>
      <c r="AI102" s="84">
        <f>IF(ISBLANK(AC102),"",IF(ISBLANK(AC103),"",IFERROR(((AC102-AC103)/0.36/P102),"")))</f>
        <v>0.38257575757575762</v>
      </c>
      <c r="AJ102" s="84">
        <f>IF(ISBLANK(AE102),"",IF(ISBLANK(AB103),"",IFERROR(((AE102-AB103)/0.36/P102),"")))</f>
        <v>-1.6224747474747474</v>
      </c>
      <c r="AK102" s="84">
        <f>IF(ISBLANK(AE103),"",IF(ISBLANK(AE102),"",IFERROR(((AE102-AE103)/0.36/P102),"")))</f>
        <v>-0.76452020202020199</v>
      </c>
    </row>
    <row r="103" spans="1:37"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5"/>
        <v>44</v>
      </c>
      <c r="Q103" s="54">
        <f>INDEX([1]Sheet1!$J:$J,MATCH(A103,[1]Sheet1!$A:$A,0))</f>
        <v>90.816719352999996</v>
      </c>
      <c r="R103" s="68" t="s">
        <v>276</v>
      </c>
      <c r="S103" s="60">
        <v>1.2</v>
      </c>
      <c r="T103" s="59">
        <v>3.5</v>
      </c>
      <c r="U103" s="81">
        <v>15</v>
      </c>
      <c r="V103" s="81">
        <v>50</v>
      </c>
      <c r="W103" s="8">
        <v>2.5</v>
      </c>
      <c r="X103" s="12">
        <v>14.1</v>
      </c>
      <c r="Y103" s="12">
        <v>15</v>
      </c>
      <c r="Z103" s="12">
        <v>70</v>
      </c>
      <c r="AA103" s="84">
        <v>1.61</v>
      </c>
      <c r="AB103">
        <v>53.37</v>
      </c>
      <c r="AC103" s="85">
        <v>7.41</v>
      </c>
      <c r="AD103" s="85">
        <v>32.369999999999997</v>
      </c>
      <c r="AE103" s="84">
        <f t="shared" si="3"/>
        <v>39.78</v>
      </c>
      <c r="AF103" s="84">
        <f t="shared" si="4"/>
        <v>110.50000000000001</v>
      </c>
      <c r="AH103" s="84">
        <f>IF(ISBLANK(AC103),"",IF(ISBLANK(AA103),"",IFERROR(((AC103-AA103)/0.36/P103),"")))</f>
        <v>0.36616161616161613</v>
      </c>
      <c r="AJ103" s="84">
        <f>IF(ISBLANK(AE103),"",IF(ISBLANK(AB103),"",IFERROR(((AE103-AB103)/0.36/P103),"")))</f>
        <v>-0.8579545454545453</v>
      </c>
    </row>
    <row r="104" spans="1:37"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5"/>
        <v>44</v>
      </c>
      <c r="Q104" s="54">
        <f>INDEX([1]Sheet1!$J:$J,MATCH(A104,[1]Sheet1!$A:$A,0))</f>
        <v>90.816719352999996</v>
      </c>
      <c r="R104" s="68" t="s">
        <v>276</v>
      </c>
      <c r="S104" s="60">
        <v>1.3</v>
      </c>
      <c r="T104" s="59">
        <v>4.5</v>
      </c>
      <c r="U104" s="81">
        <v>7</v>
      </c>
      <c r="V104" s="81">
        <v>35</v>
      </c>
      <c r="W104" s="8">
        <v>1</v>
      </c>
      <c r="X104" s="12">
        <v>6.1</v>
      </c>
      <c r="Y104" s="12">
        <v>10</v>
      </c>
      <c r="Z104" s="12">
        <v>40</v>
      </c>
      <c r="AA104" s="84">
        <v>9.01</v>
      </c>
      <c r="AB104">
        <v>56.21</v>
      </c>
      <c r="AC104" s="85">
        <v>5.69</v>
      </c>
      <c r="AD104" s="85">
        <v>21.03</v>
      </c>
      <c r="AE104" s="84">
        <f t="shared" si="3"/>
        <v>26.720000000000002</v>
      </c>
      <c r="AF104" s="84">
        <f t="shared" si="4"/>
        <v>74.222222222222229</v>
      </c>
      <c r="AH104" s="84">
        <f>IF(ISBLANK(AC104),"",IF(ISBLANK(AA105),"",IFERROR(((AC104-AA105)/0.36/P104),"")))</f>
        <v>0.23042929292929298</v>
      </c>
      <c r="AI104" s="84">
        <f>IF(ISBLANK(AC104),"",IF(ISBLANK(AC105),"",IFERROR(((AC104-AC105)/0.36/P104),"")))</f>
        <v>-0.66098484848484851</v>
      </c>
      <c r="AJ104" s="84">
        <f>IF(ISBLANK(AE104),"",IF(ISBLANK(AB105),"",IFERROR(((AE104-AB105)/0.36/P104),"")))</f>
        <v>-0.64646464646464641</v>
      </c>
      <c r="AK104" s="84">
        <f>IF(ISBLANK(AE105),"",IF(ISBLANK(AE104),"",IFERROR(((AE104-AE105)/0.36/P104),"")))</f>
        <v>-1.3150252525252524</v>
      </c>
    </row>
    <row r="105" spans="1:37"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5"/>
        <v>44</v>
      </c>
      <c r="Q105" s="54">
        <f>INDEX([1]Sheet1!$J:$J,MATCH(A105,[1]Sheet1!$A:$A,0))</f>
        <v>90.816719352999996</v>
      </c>
      <c r="R105" s="68" t="s">
        <v>276</v>
      </c>
      <c r="S105" s="60">
        <v>1.2</v>
      </c>
      <c r="T105" s="59">
        <v>3.7</v>
      </c>
      <c r="U105" s="81">
        <v>15</v>
      </c>
      <c r="V105" s="81">
        <v>60</v>
      </c>
      <c r="W105" s="8">
        <v>2</v>
      </c>
      <c r="X105" s="12">
        <v>12.4</v>
      </c>
      <c r="Y105" s="12">
        <v>40</v>
      </c>
      <c r="Z105" s="12">
        <v>75</v>
      </c>
      <c r="AA105" s="84">
        <v>2.04</v>
      </c>
      <c r="AB105">
        <v>36.96</v>
      </c>
      <c r="AC105" s="85">
        <v>16.16</v>
      </c>
      <c r="AD105" s="84">
        <v>31.39</v>
      </c>
      <c r="AE105" s="84">
        <f t="shared" si="3"/>
        <v>47.55</v>
      </c>
      <c r="AF105" s="84">
        <f t="shared" si="4"/>
        <v>132.08333333333334</v>
      </c>
      <c r="AH105" s="84">
        <f>IF(ISBLANK(AC105),"",IF(ISBLANK(AA105),"",IFERROR(((AC105-AA105)/0.36/P105),"")))</f>
        <v>0.89141414141414155</v>
      </c>
      <c r="AJ105" s="84">
        <f>IF(ISBLANK(AE105),"",IF(ISBLANK(AB105),"",IFERROR(((AE105-AB105)/0.36/P105),"")))</f>
        <v>0.66856060606060586</v>
      </c>
    </row>
    <row r="106" spans="1:37"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5"/>
        <v>60</v>
      </c>
      <c r="Q106" s="54">
        <f>INDEX([1]Sheet1!$J:$J,MATCH(A106,[1]Sheet1!$A:$A,0))</f>
        <v>136.415489476</v>
      </c>
      <c r="R106" s="68" t="s">
        <v>76</v>
      </c>
      <c r="S106" s="59">
        <v>5</v>
      </c>
      <c r="T106" s="59">
        <v>4.5</v>
      </c>
      <c r="U106" s="21">
        <v>15</v>
      </c>
      <c r="V106" s="21">
        <v>50</v>
      </c>
      <c r="W106" s="8">
        <v>5.8</v>
      </c>
      <c r="X106" s="12">
        <v>35.6</v>
      </c>
      <c r="Y106" s="12">
        <v>25</v>
      </c>
      <c r="Z106" s="12">
        <v>60</v>
      </c>
      <c r="AA106" s="52">
        <v>5.0199999999999996</v>
      </c>
      <c r="AB106">
        <v>41.36</v>
      </c>
      <c r="AC106" s="84">
        <v>20.74</v>
      </c>
      <c r="AD106" s="87">
        <v>44.89</v>
      </c>
      <c r="AE106" s="84">
        <f t="shared" si="3"/>
        <v>65.63</v>
      </c>
      <c r="AF106" s="84">
        <f t="shared" si="4"/>
        <v>182.30555555555554</v>
      </c>
      <c r="AH106" s="84">
        <f>IF(ISBLANK(AC106),"",IF(ISBLANK(AA108),"",IFERROR(((AC106-AA108)/0.36/P106),"")))</f>
        <v>0.51018518518518507</v>
      </c>
      <c r="AI106" s="84">
        <f>IF(ISBLANK(AC106),"",IF(ISBLANK(AC108),"",IFERROR(((AC106-AC108)/0.36/P106),"")))</f>
        <v>0.60509259259259252</v>
      </c>
      <c r="AJ106" s="84">
        <f>IF(ISBLANK(AE106),"",IF(ISBLANK(AB108),"",IFERROR(((AE106-AB108)/0.36/P106),"")))</f>
        <v>1.0046296296296295</v>
      </c>
      <c r="AK106" s="84">
        <f>IF(ISBLANK(AE108),"",IF(ISBLANK(AE106),"",IFERROR(((AE106-AE108)/0.36/P106),"")))</f>
        <v>-4.2129629629629475E-2</v>
      </c>
    </row>
    <row r="107" spans="1:37"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5"/>
        <v>60</v>
      </c>
      <c r="Q107" s="54">
        <f>INDEX([1]Sheet1!$J:$J,MATCH(A107,[1]Sheet1!$A:$A,0))</f>
        <v>136.415489476</v>
      </c>
      <c r="R107" s="68" t="s">
        <v>76</v>
      </c>
      <c r="S107" s="59">
        <v>4.5</v>
      </c>
      <c r="T107" s="59">
        <v>2.5</v>
      </c>
      <c r="U107" s="21">
        <v>7</v>
      </c>
      <c r="V107" s="21">
        <v>45</v>
      </c>
      <c r="W107" s="8">
        <v>4.5</v>
      </c>
      <c r="X107" s="12">
        <v>21.5</v>
      </c>
      <c r="Y107" s="12">
        <v>15</v>
      </c>
      <c r="Z107" s="12">
        <v>50</v>
      </c>
      <c r="AA107" s="52">
        <v>3.18</v>
      </c>
      <c r="AB107">
        <v>50.21</v>
      </c>
      <c r="AC107" s="84">
        <v>9.19</v>
      </c>
      <c r="AD107" s="87">
        <v>39.75</v>
      </c>
      <c r="AE107" s="84">
        <f t="shared" si="3"/>
        <v>48.94</v>
      </c>
      <c r="AF107" s="84">
        <f t="shared" si="4"/>
        <v>135.94444444444446</v>
      </c>
      <c r="AH107" s="84">
        <f>IF(ISBLANK(AC107),"",IF(ISBLANK(AA108),"",IFERROR(((AC107-AA108)/0.36/P107),"")))</f>
        <v>-2.453703703703709E-2</v>
      </c>
      <c r="AI107" s="84">
        <f>IF(ISBLANK(AC107),"",IF(ISBLANK(AC108),"",IFERROR(((AC107-AC108)/0.36/P107),"")))</f>
        <v>7.0370370370370361E-2</v>
      </c>
      <c r="AJ107" s="84">
        <f>IF(ISBLANK(AE107),"",IF(ISBLANK(AB108),"",IFERROR(((AE107-AB108)/0.36/P107),"")))</f>
        <v>0.23194444444444437</v>
      </c>
      <c r="AK107" s="84">
        <f>IF(ISBLANK(AE108),"",IF(ISBLANK(AE107),"",IFERROR(((AE107-AE108)/0.36/P107),"")))</f>
        <v>-0.81481481481481455</v>
      </c>
    </row>
    <row r="108" spans="1:37"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5"/>
        <v>60</v>
      </c>
      <c r="Q108" s="54">
        <f>INDEX([1]Sheet1!$J:$J,MATCH(A108,[1]Sheet1!$A:$A,0))</f>
        <v>136.415489476</v>
      </c>
      <c r="R108" s="68" t="s">
        <v>76</v>
      </c>
      <c r="S108" s="59">
        <v>5.0999999999999996</v>
      </c>
      <c r="T108" s="59">
        <v>10.9</v>
      </c>
      <c r="U108" s="21">
        <v>8</v>
      </c>
      <c r="V108" s="21">
        <v>55</v>
      </c>
      <c r="W108" s="8">
        <v>4.7</v>
      </c>
      <c r="X108" s="12">
        <v>20.399999999999999</v>
      </c>
      <c r="Y108" s="12">
        <v>15</v>
      </c>
      <c r="Z108" s="12">
        <v>75</v>
      </c>
      <c r="AA108" s="52">
        <v>9.7200000000000006</v>
      </c>
      <c r="AB108">
        <v>43.93</v>
      </c>
      <c r="AC108" s="84">
        <v>7.67</v>
      </c>
      <c r="AD108" s="87">
        <v>58.87</v>
      </c>
      <c r="AE108" s="84">
        <f t="shared" si="3"/>
        <v>66.539999999999992</v>
      </c>
      <c r="AF108" s="84">
        <f t="shared" si="4"/>
        <v>184.83333333333331</v>
      </c>
      <c r="AH108" s="84">
        <f>IF(ISBLANK(AC108),"",IF(ISBLANK(AA108),"",IFERROR(((AC108-AA108)/0.36/P108),"")))</f>
        <v>-9.490740740740744E-2</v>
      </c>
      <c r="AJ108" s="84">
        <f>IF(ISBLANK(AE108),"",IF(ISBLANK(AB108),"",IFERROR(((AE108-AB108)/0.36/P108),"")))</f>
        <v>1.0467592592592589</v>
      </c>
    </row>
    <row r="109" spans="1:37"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5"/>
        <v>60</v>
      </c>
      <c r="Q109" s="54">
        <f>INDEX([1]Sheet1!$J:$J,MATCH(A109,[1]Sheet1!$A:$A,0))</f>
        <v>136.415489476</v>
      </c>
      <c r="R109" s="68" t="s">
        <v>76</v>
      </c>
      <c r="S109" s="59">
        <v>5.4</v>
      </c>
      <c r="T109" s="59"/>
      <c r="U109" s="21">
        <v>25</v>
      </c>
      <c r="V109" s="21">
        <v>75</v>
      </c>
      <c r="W109" s="8">
        <v>8</v>
      </c>
      <c r="X109" s="12">
        <v>23.4</v>
      </c>
      <c r="Y109" s="12">
        <v>30</v>
      </c>
      <c r="Z109" s="12">
        <v>85</v>
      </c>
      <c r="AA109" s="52">
        <v>4.68</v>
      </c>
      <c r="AB109">
        <v>41.51</v>
      </c>
      <c r="AC109" s="84">
        <v>32.450000000000003</v>
      </c>
      <c r="AD109" s="87">
        <v>53.54</v>
      </c>
      <c r="AE109" s="84">
        <f t="shared" si="3"/>
        <v>85.990000000000009</v>
      </c>
      <c r="AF109" s="84">
        <f t="shared" si="4"/>
        <v>238.86111111111114</v>
      </c>
      <c r="AH109" s="84">
        <f>IF(ISBLANK(AC109),"",IF(ISBLANK(AA111),"",IFERROR(((AC109-AA111)/0.36/P109),"")))</f>
        <v>1.1550925925925928</v>
      </c>
      <c r="AI109" s="84" t="str">
        <f>IF(ISBLANK(AC109),"",IF(ISBLANK(AC111),"",IFERROR(((AC109-AC111)/0.36/P109),"")))</f>
        <v/>
      </c>
      <c r="AJ109" s="84">
        <f>IF(ISBLANK(AE109),"",IF(ISBLANK(AB111),"",IFERROR(((AE109-AB111)/0.36/P109),"")))</f>
        <v>2.4291666666666671</v>
      </c>
      <c r="AK109" s="84">
        <f>IF(ISBLANK(AE111),"",IF(ISBLANK(AE109),"",IFERROR(((AE109-AE111)/0.36/P109),"")))</f>
        <v>3.5115740740740748</v>
      </c>
    </row>
    <row r="110" spans="1:37"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5"/>
        <v>60</v>
      </c>
      <c r="Q110" s="54">
        <f>INDEX([1]Sheet1!$J:$J,MATCH(A110,[1]Sheet1!$A:$A,0))</f>
        <v>136.415489476</v>
      </c>
      <c r="R110" s="68" t="s">
        <v>76</v>
      </c>
      <c r="S110" s="59">
        <v>4.5</v>
      </c>
      <c r="T110" s="59">
        <v>8.9</v>
      </c>
      <c r="U110" s="21">
        <v>10</v>
      </c>
      <c r="V110" s="21">
        <v>65</v>
      </c>
      <c r="W110" s="8">
        <v>5.6</v>
      </c>
      <c r="X110" s="12">
        <v>32</v>
      </c>
      <c r="Y110" s="12">
        <v>10</v>
      </c>
      <c r="Z110" s="12">
        <v>55</v>
      </c>
      <c r="AA110" s="52">
        <v>7.25</v>
      </c>
      <c r="AB110">
        <v>23.44</v>
      </c>
      <c r="AC110" s="84">
        <v>5.81</v>
      </c>
      <c r="AD110" s="87">
        <v>56.07</v>
      </c>
      <c r="AE110" s="84">
        <f t="shared" si="3"/>
        <v>61.88</v>
      </c>
      <c r="AF110" s="84">
        <f t="shared" si="4"/>
        <v>171.88888888888891</v>
      </c>
      <c r="AH110" s="84">
        <f>IF(ISBLANK(AC110),"",IF(ISBLANK(AA111),"",IFERROR(((AC110-AA111)/0.36/P110),"")))</f>
        <v>-7.8240740740740763E-2</v>
      </c>
      <c r="AI110" s="84" t="str">
        <f>IF(ISBLANK(AC110),"",IF(ISBLANK(AC111),"",IFERROR(((AC110-AC111)/0.36/P110),"")))</f>
        <v/>
      </c>
      <c r="AJ110" s="84">
        <f>IF(ISBLANK(AE110),"",IF(ISBLANK(AB111),"",IFERROR(((AE110-AB111)/0.36/P110),"")))</f>
        <v>1.3129629629629633</v>
      </c>
      <c r="AK110" s="84">
        <f>IF(ISBLANK(AE111),"",IF(ISBLANK(AE110),"",IFERROR(((AE110-AE111)/0.36/P110),"")))</f>
        <v>2.3953703703703706</v>
      </c>
    </row>
    <row r="111" spans="1:37"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5"/>
        <v>60</v>
      </c>
      <c r="Q111" s="54">
        <f>INDEX([1]Sheet1!$J:$J,MATCH(A111,[1]Sheet1!$A:$A,0))</f>
        <v>136.415489476</v>
      </c>
      <c r="R111" s="68" t="s">
        <v>76</v>
      </c>
      <c r="S111" s="59">
        <v>3</v>
      </c>
      <c r="T111" s="59">
        <v>6.5</v>
      </c>
      <c r="U111" s="21">
        <v>7</v>
      </c>
      <c r="V111" s="21">
        <v>55</v>
      </c>
      <c r="W111" s="8">
        <v>2.2000000000000002</v>
      </c>
      <c r="X111" s="12">
        <v>11.8</v>
      </c>
      <c r="Y111" s="12">
        <v>8</v>
      </c>
      <c r="Z111" s="12">
        <v>25</v>
      </c>
      <c r="AA111" s="52">
        <v>7.5</v>
      </c>
      <c r="AB111">
        <v>33.519999999999996</v>
      </c>
      <c r="AD111" s="87">
        <v>10.14</v>
      </c>
      <c r="AE111" s="84">
        <f t="shared" si="3"/>
        <v>10.14</v>
      </c>
      <c r="AF111" s="84">
        <f t="shared" si="4"/>
        <v>28.166666666666668</v>
      </c>
      <c r="AH111" s="84" t="str">
        <f>IF(ISBLANK(AC111),"",IF(ISBLANK(AA111),"",IFERROR(((AC111-AA111)/0.36/P111),"")))</f>
        <v/>
      </c>
      <c r="AJ111" s="84">
        <f>IF(ISBLANK(AE111),"",IF(ISBLANK(AB111),"",IFERROR(((AE111-AB111)/0.36/P111),"")))</f>
        <v>-1.082407407407407</v>
      </c>
    </row>
    <row r="112" spans="1:37"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5"/>
        <v>60</v>
      </c>
      <c r="Q112" s="54">
        <f>INDEX([1]Sheet1!$J:$J,MATCH(A112,[1]Sheet1!$A:$A,0))</f>
        <v>136.415489476</v>
      </c>
      <c r="R112" s="68" t="s">
        <v>76</v>
      </c>
      <c r="S112" s="59">
        <v>4.5</v>
      </c>
      <c r="T112" s="59">
        <v>6.7</v>
      </c>
      <c r="U112" s="21">
        <v>10</v>
      </c>
      <c r="V112" s="21">
        <v>50</v>
      </c>
      <c r="W112" s="8">
        <v>5.7</v>
      </c>
      <c r="X112" s="12">
        <v>28.4</v>
      </c>
      <c r="Y112" s="12">
        <v>20</v>
      </c>
      <c r="Z112" s="12">
        <v>65</v>
      </c>
      <c r="AA112" s="52">
        <v>16.940000000000001</v>
      </c>
      <c r="AB112">
        <v>63.150000000000006</v>
      </c>
      <c r="AC112" s="84">
        <v>7.99</v>
      </c>
      <c r="AD112" s="87">
        <v>43.38</v>
      </c>
      <c r="AE112" s="84">
        <f t="shared" si="3"/>
        <v>51.370000000000005</v>
      </c>
      <c r="AF112" s="84">
        <f t="shared" si="4"/>
        <v>142.69444444444446</v>
      </c>
      <c r="AH112" s="84">
        <f>IF(ISBLANK(AC112),"",IF(ISBLANK(AA114),"",IFERROR(((AC112-AA114)/0.36/P112),"")))</f>
        <v>7.7777777777777807E-2</v>
      </c>
      <c r="AI112" s="84">
        <f>IF(ISBLANK(AC112),"",IF(ISBLANK(AC114),"",IFERROR(((AC112-AC114)/0.36/P112),"")))</f>
        <v>-0.62777777777777788</v>
      </c>
      <c r="AJ112" s="84">
        <f>IF(ISBLANK(AE112),"",IF(ISBLANK(AB114),"",IFERROR(((AE112-AB114)/0.36/P112),"")))</f>
        <v>0.55972222222222234</v>
      </c>
      <c r="AK112" s="84">
        <f>IF(ISBLANK(AE114),"",IF(ISBLANK(AE112),"",IFERROR(((AE112-AE114)/0.36/P112),"")))</f>
        <v>-0.14814814814814828</v>
      </c>
    </row>
    <row r="113" spans="1:39"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5"/>
        <v>60</v>
      </c>
      <c r="Q113" s="54">
        <f>INDEX([1]Sheet1!$J:$J,MATCH(A113,[1]Sheet1!$A:$A,0))</f>
        <v>136.415489476</v>
      </c>
      <c r="R113" s="68" t="s">
        <v>76</v>
      </c>
      <c r="S113" s="59">
        <v>5.0999999999999996</v>
      </c>
      <c r="T113" s="59">
        <v>7.8</v>
      </c>
      <c r="U113" s="21">
        <v>15</v>
      </c>
      <c r="V113" s="21">
        <v>50</v>
      </c>
      <c r="W113" s="8">
        <v>3.6</v>
      </c>
      <c r="X113" s="12">
        <v>24.6</v>
      </c>
      <c r="Y113" s="12">
        <v>10</v>
      </c>
      <c r="Z113" s="12">
        <v>70</v>
      </c>
      <c r="AA113" s="52">
        <v>9.1199999999999992</v>
      </c>
      <c r="AB113">
        <v>40.08</v>
      </c>
      <c r="AC113" s="84">
        <v>5.26</v>
      </c>
      <c r="AD113" s="87">
        <v>58.58</v>
      </c>
      <c r="AE113" s="84">
        <f t="shared" si="3"/>
        <v>63.839999999999996</v>
      </c>
      <c r="AF113" s="84">
        <f t="shared" si="4"/>
        <v>177.33333333333334</v>
      </c>
      <c r="AH113" s="84">
        <f>IF(ISBLANK(AC113),"",IF(ISBLANK(AA114),"",IFERROR(((AC113-AA114)/0.36/P113),"")))</f>
        <v>-4.8611111111111098E-2</v>
      </c>
      <c r="AI113" s="84">
        <f>IF(ISBLANK(AC113),"",IF(ISBLANK(AC114),"",IFERROR(((AC113-AC114)/0.36/P113),"")))</f>
        <v>-0.75416666666666665</v>
      </c>
      <c r="AJ113" s="84">
        <f>IF(ISBLANK(AE113),"",IF(ISBLANK(AB114),"",IFERROR(((AE113-AB114)/0.36/P113),"")))</f>
        <v>1.1370370370370368</v>
      </c>
      <c r="AK113" s="84">
        <f>IF(ISBLANK(AE114),"",IF(ISBLANK(AE113),"",IFERROR(((AE113-AE114)/0.36/P113),"")))</f>
        <v>0.4291666666666662</v>
      </c>
    </row>
    <row r="114" spans="1:39"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5"/>
        <v>60</v>
      </c>
      <c r="Q114" s="54">
        <f>INDEX([1]Sheet1!$J:$J,MATCH(A114,[1]Sheet1!$A:$A,0))</f>
        <v>136.415489476</v>
      </c>
      <c r="R114" s="68" t="s">
        <v>76</v>
      </c>
      <c r="S114" s="59">
        <v>3.9</v>
      </c>
      <c r="T114" s="59">
        <v>7.7</v>
      </c>
      <c r="U114" s="21">
        <v>15</v>
      </c>
      <c r="V114" s="21">
        <v>45</v>
      </c>
      <c r="W114" s="8">
        <v>4.5</v>
      </c>
      <c r="X114" s="12">
        <v>22.4</v>
      </c>
      <c r="Y114" s="12">
        <v>20</v>
      </c>
      <c r="Z114" s="12">
        <v>55</v>
      </c>
      <c r="AA114" s="52">
        <v>6.31</v>
      </c>
      <c r="AB114">
        <v>39.28</v>
      </c>
      <c r="AC114" s="84">
        <v>21.55</v>
      </c>
      <c r="AD114" s="87">
        <v>33.020000000000003</v>
      </c>
      <c r="AE114" s="84">
        <f t="shared" si="3"/>
        <v>54.570000000000007</v>
      </c>
      <c r="AF114" s="84">
        <f t="shared" si="4"/>
        <v>151.58333333333337</v>
      </c>
      <c r="AH114" s="84">
        <f>IF(ISBLANK(AC114),"",IF(ISBLANK(AA114),"",IFERROR(((AC114-AA114)/0.36/P114),"")))</f>
        <v>0.70555555555555571</v>
      </c>
      <c r="AJ114" s="84">
        <f>IF(ISBLANK(AE114),"",IF(ISBLANK(AB114),"",IFERROR(((AE114-AB114)/0.36/P114),"")))</f>
        <v>0.70787037037037071</v>
      </c>
    </row>
    <row r="115" spans="1:39"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5"/>
        <v>60</v>
      </c>
      <c r="Q115" s="54">
        <f>INDEX([1]Sheet1!$J:$J,MATCH(A115,[1]Sheet1!$A:$A,0))</f>
        <v>136.415489476</v>
      </c>
      <c r="R115" s="68" t="s">
        <v>76</v>
      </c>
      <c r="S115" s="59">
        <v>4</v>
      </c>
      <c r="T115" s="59">
        <v>10.1</v>
      </c>
      <c r="U115" s="21">
        <v>6</v>
      </c>
      <c r="V115" s="21">
        <v>50</v>
      </c>
      <c r="W115" s="8">
        <v>5.5</v>
      </c>
      <c r="X115" s="12">
        <v>24.4</v>
      </c>
      <c r="Y115" s="12">
        <v>20</v>
      </c>
      <c r="Z115" s="12">
        <v>60</v>
      </c>
      <c r="AA115" s="52">
        <v>9.73</v>
      </c>
      <c r="AB115">
        <v>51.900000000000006</v>
      </c>
      <c r="AC115" s="84">
        <v>8.14</v>
      </c>
      <c r="AD115" s="87">
        <v>53.85</v>
      </c>
      <c r="AE115" s="84">
        <f t="shared" si="3"/>
        <v>61.99</v>
      </c>
      <c r="AF115" s="84">
        <f t="shared" si="4"/>
        <v>172.19444444444446</v>
      </c>
      <c r="AH115" s="84">
        <f>IF(ISBLANK(AC115),"",IF(ISBLANK(AA117),"",IFERROR(((AC115-AA117)/0.36/P115),"")))</f>
        <v>-4.3518518518518498E-2</v>
      </c>
      <c r="AI115" s="84">
        <f>IF(ISBLANK(AC115),"",IF(ISBLANK(AC117),"",IFERROR(((AC115-AC117)/0.36/P115),"")))</f>
        <v>0.15138888888888893</v>
      </c>
      <c r="AJ115" s="84">
        <f>IF(ISBLANK(AE115),"",IF(ISBLANK(AB117),"",IFERROR(((AE115-AB117)/0.36/P115),"")))</f>
        <v>1.1805555555555558</v>
      </c>
      <c r="AK115" s="84">
        <f>IF(ISBLANK(AE117),"",IF(ISBLANK(AE115),"",IFERROR(((AE115-AE117)/0.36/P115),"")))</f>
        <v>0.57870370370370405</v>
      </c>
    </row>
    <row r="116" spans="1:39"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5"/>
        <v>60</v>
      </c>
      <c r="Q116" s="54">
        <f>INDEX([1]Sheet1!$J:$J,MATCH(A116,[1]Sheet1!$A:$A,0))</f>
        <v>136.415489476</v>
      </c>
      <c r="R116" s="68" t="s">
        <v>76</v>
      </c>
      <c r="S116" s="59">
        <v>5.3</v>
      </c>
      <c r="T116" s="59">
        <v>7</v>
      </c>
      <c r="U116" s="21">
        <v>25</v>
      </c>
      <c r="V116" s="21">
        <v>65</v>
      </c>
      <c r="W116" s="8">
        <v>10.5</v>
      </c>
      <c r="X116" s="12">
        <v>28</v>
      </c>
      <c r="Y116" s="12">
        <v>25</v>
      </c>
      <c r="Z116" s="12">
        <v>85</v>
      </c>
      <c r="AA116" s="52">
        <f>14.41+11.87</f>
        <v>26.28</v>
      </c>
      <c r="AB116">
        <v>60.69</v>
      </c>
      <c r="AC116" s="84">
        <v>21.61</v>
      </c>
      <c r="AD116" s="87">
        <v>66.91</v>
      </c>
      <c r="AE116" s="84">
        <f t="shared" si="3"/>
        <v>88.52</v>
      </c>
      <c r="AF116" s="84">
        <f t="shared" si="4"/>
        <v>245.88888888888889</v>
      </c>
      <c r="AH116" s="84">
        <f>IF(ISBLANK(AC116),"",IF(ISBLANK(AA117),"",IFERROR(((AC116-AA117)/0.36/P116),"")))</f>
        <v>0.5800925925925926</v>
      </c>
      <c r="AI116" s="84">
        <f>IF(ISBLANK(AC116),"",IF(ISBLANK(AC117),"",IFERROR(((AC116-AC117)/0.36/P116),"")))</f>
        <v>0.77500000000000002</v>
      </c>
      <c r="AJ116" s="84">
        <f>IF(ISBLANK(AE116),"",IF(ISBLANK(AB117),"",IFERROR(((AE116-AB117)/0.36/P116),"")))</f>
        <v>2.4087962962962961</v>
      </c>
      <c r="AK116" s="84">
        <f>IF(ISBLANK(AE117),"",IF(ISBLANK(AE116),"",IFERROR(((AE116-AE117)/0.36/P116),"")))</f>
        <v>1.8069444444444445</v>
      </c>
    </row>
    <row r="117" spans="1:39"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5"/>
        <v>60</v>
      </c>
      <c r="Q117" s="55">
        <f>INDEX([1]Sheet1!$J:$J,MATCH(A117,[1]Sheet1!$A:$A,0))</f>
        <v>136.415489476</v>
      </c>
      <c r="R117" s="69" t="s">
        <v>76</v>
      </c>
      <c r="S117" s="61">
        <v>3</v>
      </c>
      <c r="T117" s="61">
        <v>6</v>
      </c>
      <c r="U117" s="41">
        <v>4</v>
      </c>
      <c r="V117" s="41">
        <v>45</v>
      </c>
      <c r="W117" s="42">
        <v>5</v>
      </c>
      <c r="X117" s="33">
        <v>20.399999999999999</v>
      </c>
      <c r="Y117" s="33">
        <v>10</v>
      </c>
      <c r="Z117" s="33">
        <v>60</v>
      </c>
      <c r="AA117" s="53">
        <v>9.08</v>
      </c>
      <c r="AB117" s="34">
        <v>36.49</v>
      </c>
      <c r="AC117" s="86">
        <v>4.87</v>
      </c>
      <c r="AD117" s="88">
        <v>44.62</v>
      </c>
      <c r="AE117" s="86">
        <f t="shared" si="3"/>
        <v>49.489999999999995</v>
      </c>
      <c r="AF117" s="84">
        <f t="shared" si="4"/>
        <v>137.4722222222222</v>
      </c>
      <c r="AG117" s="86"/>
      <c r="AH117" s="86">
        <f>IF(ISBLANK(AC117),"",IF(ISBLANK(AA117),"",IFERROR(((AC117-AA117)/0.36/P117),"")))</f>
        <v>-0.19490740740740742</v>
      </c>
      <c r="AI117" s="86"/>
      <c r="AJ117" s="86">
        <f>IF(ISBLANK(AE117),"",IF(ISBLANK(AB117),"",IFERROR(((AE117-AB117)/0.36/P117),"")))</f>
        <v>0.60185185185185153</v>
      </c>
      <c r="AK117" s="86"/>
      <c r="AL117" s="86"/>
      <c r="AM117" s="86"/>
    </row>
    <row r="118" spans="1:39"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5"/>
        <v>72</v>
      </c>
      <c r="Q118" s="54">
        <f>INDEX([1]Sheet1!$J:$J,MATCH(A118,[1]Sheet1!$A:$A,0))</f>
        <v>95.971684111000002</v>
      </c>
      <c r="R118" s="68" t="s">
        <v>39</v>
      </c>
      <c r="S118" s="59">
        <v>1.5</v>
      </c>
      <c r="T118" s="59">
        <v>7.4</v>
      </c>
      <c r="U118" s="21">
        <v>5</v>
      </c>
      <c r="V118" s="21">
        <v>25</v>
      </c>
      <c r="W118" s="1">
        <v>1.6</v>
      </c>
      <c r="X118" s="12">
        <v>7.2</v>
      </c>
      <c r="Y118" s="12">
        <v>5</v>
      </c>
      <c r="Z118" s="12">
        <v>17</v>
      </c>
      <c r="AA118">
        <v>2.2200000000000002</v>
      </c>
      <c r="AB118">
        <v>25.709999999999997</v>
      </c>
      <c r="AC118" s="52">
        <v>8.41</v>
      </c>
      <c r="AD118" s="87">
        <v>14.08</v>
      </c>
      <c r="AE118" s="84">
        <f t="shared" si="3"/>
        <v>22.490000000000002</v>
      </c>
      <c r="AF118" s="84">
        <f t="shared" si="4"/>
        <v>62.472222222222229</v>
      </c>
      <c r="AH118" s="84">
        <f>IF(ISBLANK(AC118),"",IF(ISBLANK(AA119),"",IFERROR(((AC118-AA119)/0.36/P118),"")))</f>
        <v>-0.22723765432098769</v>
      </c>
      <c r="AI118" s="84">
        <f>IF(ISBLANK(AC118),"",IF(ISBLANK(AC118),"",IFERROR(((AC118-AC119)/0.36/P118),"")))</f>
        <v>0.20100308641975309</v>
      </c>
      <c r="AJ118" s="84">
        <f>IF(ISBLANK(AB119),"",IF(ISBLANK(AE118),"",IFERROR(((AE118-AB119)/0.36/P118),"")))</f>
        <v>-1.0447530864197534</v>
      </c>
      <c r="AK118" s="84">
        <f>IF(ISBLANK(AE119),"",IF(ISBLANK(AE118),"",IFERROR(((AE118-AE119)/0.36/P118),"")))</f>
        <v>0.12191358024691373</v>
      </c>
    </row>
    <row r="119" spans="1:39"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5"/>
        <v>72</v>
      </c>
      <c r="Q119" s="54">
        <f>INDEX([1]Sheet1!$J:$J,MATCH(A119,[1]Sheet1!$A:$A,0))</f>
        <v>95.971684111000002</v>
      </c>
      <c r="R119" s="68" t="s">
        <v>39</v>
      </c>
      <c r="S119" s="59">
        <v>4</v>
      </c>
      <c r="T119" s="59">
        <v>12.2</v>
      </c>
      <c r="U119" s="21">
        <v>12</v>
      </c>
      <c r="V119" s="21">
        <v>35</v>
      </c>
      <c r="W119" s="1">
        <v>2</v>
      </c>
      <c r="X119" s="12">
        <v>6.8</v>
      </c>
      <c r="Y119" s="12">
        <v>8</v>
      </c>
      <c r="Z119" s="12">
        <v>25</v>
      </c>
      <c r="AA119">
        <v>14.3</v>
      </c>
      <c r="AB119">
        <v>49.570000000000007</v>
      </c>
      <c r="AC119" s="52">
        <v>3.2</v>
      </c>
      <c r="AD119" s="87">
        <v>16.13</v>
      </c>
      <c r="AE119" s="84">
        <f t="shared" si="3"/>
        <v>19.329999999999998</v>
      </c>
      <c r="AF119" s="84">
        <f t="shared" si="4"/>
        <v>53.694444444444443</v>
      </c>
      <c r="AH119" s="84">
        <f>IF(ISBLANK(AC119),"",IF(ISBLANK(AA119),"",IFERROR(((AC119-AA119)/0.36/P119),"")))</f>
        <v>-0.42824074074074081</v>
      </c>
      <c r="AJ119" s="84">
        <f>IF(ISBLANK(AE119),"",IF(ISBLANK(AB119),"",IFERROR(((AE119-AB119)/0.36/P119),"")))</f>
        <v>-1.166666666666667</v>
      </c>
    </row>
    <row r="120" spans="1:39"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5"/>
        <v>72</v>
      </c>
      <c r="Q120" s="54">
        <f>INDEX([1]Sheet1!$J:$J,MATCH(A120,[1]Sheet1!$A:$A,0))</f>
        <v>95.971684111000002</v>
      </c>
      <c r="R120" s="68" t="s">
        <v>39</v>
      </c>
      <c r="S120" s="59">
        <v>3</v>
      </c>
      <c r="T120" s="59">
        <v>25.4</v>
      </c>
      <c r="U120" s="21">
        <v>40</v>
      </c>
      <c r="V120" s="21">
        <v>70</v>
      </c>
      <c r="W120" s="1">
        <v>2</v>
      </c>
      <c r="X120" s="12">
        <v>4.2</v>
      </c>
      <c r="Y120" s="12">
        <v>10</v>
      </c>
      <c r="Z120" s="12">
        <v>27</v>
      </c>
      <c r="AA120">
        <v>14.86</v>
      </c>
      <c r="AB120">
        <v>52.69</v>
      </c>
      <c r="AC120" s="52">
        <v>7.67</v>
      </c>
      <c r="AD120" s="87">
        <v>23.28</v>
      </c>
      <c r="AE120" s="84">
        <f t="shared" si="3"/>
        <v>30.950000000000003</v>
      </c>
      <c r="AF120" s="84">
        <f t="shared" si="4"/>
        <v>85.972222222222229</v>
      </c>
      <c r="AH120" s="84" t="str">
        <f>IF(ISBLANK(AC120),"",IF(ISBLANK(AA121),"",IFERROR(((AC120-AA121)/0.36/P120),"")))</f>
        <v/>
      </c>
      <c r="AI120" s="84">
        <f>IF(ISBLANK(AC120),"",IF(ISBLANK(AC120),"",IFERROR(((AC120-AC121)/0.36/P120),"")))</f>
        <v>0.13117283950617287</v>
      </c>
      <c r="AJ120" s="84">
        <f>IF(ISBLANK(AB121),"",IF(ISBLANK(AE120),"",IFERROR(((AE120-AB121)/0.36/P120),"")))</f>
        <v>0.69367283950617298</v>
      </c>
      <c r="AK120" s="84">
        <f>IF(ISBLANK(AE121),"",IF(ISBLANK(AE120),"",IFERROR(((AE120-AE121)/0.36/P120),"")))</f>
        <v>0.55941358024691368</v>
      </c>
    </row>
    <row r="121" spans="1:39"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5"/>
        <v>72</v>
      </c>
      <c r="Q121" s="54">
        <f>INDEX([1]Sheet1!$J:$J,MATCH(A121,[1]Sheet1!$A:$A,0))</f>
        <v>95.971684111000002</v>
      </c>
      <c r="R121" s="68" t="s">
        <v>39</v>
      </c>
      <c r="S121" s="59">
        <v>2.5</v>
      </c>
      <c r="T121" s="59">
        <v>13.2</v>
      </c>
      <c r="U121" s="21">
        <v>25</v>
      </c>
      <c r="V121" s="21">
        <v>55</v>
      </c>
      <c r="W121" s="1">
        <v>1.5</v>
      </c>
      <c r="X121" s="12">
        <v>10.199999999999999</v>
      </c>
      <c r="Y121" s="12">
        <v>8</v>
      </c>
      <c r="Z121" s="12">
        <v>25</v>
      </c>
      <c r="AB121">
        <v>12.97</v>
      </c>
      <c r="AC121" s="52">
        <v>4.2699999999999996</v>
      </c>
      <c r="AD121" s="87">
        <v>12.18</v>
      </c>
      <c r="AE121" s="84">
        <f t="shared" si="3"/>
        <v>16.45</v>
      </c>
      <c r="AF121" s="84">
        <f t="shared" si="4"/>
        <v>45.694444444444443</v>
      </c>
      <c r="AH121" s="84" t="str">
        <f>IF(ISBLANK(AC121),"",IF(ISBLANK(AA121),"",IFERROR(((AC121-AA121)/0.36/P121),"")))</f>
        <v/>
      </c>
      <c r="AJ121" s="84">
        <f>IF(ISBLANK(AE121),"",IF(ISBLANK(AB121),"",IFERROR(((AE121-AB121)/0.36/P121),"")))</f>
        <v>0.13425925925925919</v>
      </c>
    </row>
    <row r="122" spans="1:39"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5"/>
        <v>72</v>
      </c>
      <c r="Q122" s="54">
        <f>INDEX([1]Sheet1!$J:$J,MATCH(A122,[1]Sheet1!$A:$A,0))</f>
        <v>95.971684111000002</v>
      </c>
      <c r="R122" s="68" t="s">
        <v>39</v>
      </c>
      <c r="S122" s="59">
        <v>2.2000000000000002</v>
      </c>
      <c r="T122" s="59">
        <v>21</v>
      </c>
      <c r="U122" s="21">
        <v>25</v>
      </c>
      <c r="V122" s="21">
        <v>60</v>
      </c>
      <c r="W122" s="1">
        <v>3</v>
      </c>
      <c r="X122" s="12">
        <v>21</v>
      </c>
      <c r="Y122" s="12">
        <v>35</v>
      </c>
      <c r="Z122" s="12">
        <v>65</v>
      </c>
      <c r="AA122">
        <v>63.96</v>
      </c>
      <c r="AB122">
        <v>81.039999999999992</v>
      </c>
      <c r="AC122" s="52">
        <v>21.13</v>
      </c>
      <c r="AD122" s="87">
        <v>20.079999999999998</v>
      </c>
      <c r="AE122" s="84">
        <f t="shared" si="3"/>
        <v>41.209999999999994</v>
      </c>
      <c r="AF122" s="84">
        <f t="shared" si="4"/>
        <v>114.47222222222221</v>
      </c>
      <c r="AH122" s="84" t="str">
        <f>IF(ISBLANK(AC122),"",IF(ISBLANK(AA123),"",IFERROR(((AC122-AA123)/0.36/P122),"")))</f>
        <v/>
      </c>
      <c r="AI122" s="84">
        <f>IF(ISBLANK(AC122),"",IF(ISBLANK(AC122),"",IFERROR(((AC122-AC123)/0.36/P122),"")))</f>
        <v>0.49305555555555558</v>
      </c>
      <c r="AJ122" s="84">
        <f>IF(ISBLANK(AB123),"",IF(ISBLANK(AE122),"",IFERROR(((AE122-AB123)/0.36/P122),"")))</f>
        <v>0.9239969135802466</v>
      </c>
      <c r="AK122" s="84">
        <f>IF(ISBLANK(AE123),"",IF(ISBLANK(AE122),"",IFERROR(((AE122-AE123)/0.36/P122),"")))</f>
        <v>0.85956790123456761</v>
      </c>
    </row>
    <row r="123" spans="1:39"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5"/>
        <v>72</v>
      </c>
      <c r="Q123" s="54">
        <f>INDEX([1]Sheet1!$J:$J,MATCH(A123,[1]Sheet1!$A:$A,0))</f>
        <v>95.971684111000002</v>
      </c>
      <c r="R123" s="68" t="s">
        <v>39</v>
      </c>
      <c r="S123" s="59">
        <v>3.4</v>
      </c>
      <c r="T123" s="59">
        <v>14.8</v>
      </c>
      <c r="U123" s="21">
        <v>25</v>
      </c>
      <c r="V123" s="21">
        <v>50</v>
      </c>
      <c r="W123" s="1">
        <v>2.5</v>
      </c>
      <c r="X123" s="12">
        <v>6.8</v>
      </c>
      <c r="Y123" s="12">
        <v>7</v>
      </c>
      <c r="Z123" s="12">
        <v>30</v>
      </c>
      <c r="AB123">
        <v>17.260000000000002</v>
      </c>
      <c r="AC123" s="52">
        <v>8.35</v>
      </c>
      <c r="AD123" s="87">
        <v>10.58</v>
      </c>
      <c r="AE123" s="84">
        <f t="shared" si="3"/>
        <v>18.93</v>
      </c>
      <c r="AF123" s="84">
        <f t="shared" si="4"/>
        <v>52.583333333333336</v>
      </c>
      <c r="AH123" s="84" t="str">
        <f>IF(ISBLANK(AC123),"",IF(ISBLANK(AA123),"",IFERROR(((AC123-AA123)/0.36/P123),"")))</f>
        <v/>
      </c>
      <c r="AJ123" s="84">
        <f>IF(ISBLANK(AE123),"",IF(ISBLANK(AB123),"",IFERROR(((AE123-AB123)/0.36/P123),"")))</f>
        <v>6.4429012345678938E-2</v>
      </c>
    </row>
    <row r="124" spans="1:39"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5"/>
        <v>72</v>
      </c>
      <c r="Q124" s="54">
        <f>INDEX([1]Sheet1!$J:$J,MATCH(A124,[1]Sheet1!$A:$A,0))</f>
        <v>95.971684111000002</v>
      </c>
      <c r="R124" s="68" t="s">
        <v>39</v>
      </c>
      <c r="S124" s="59">
        <v>4</v>
      </c>
      <c r="T124" s="59">
        <v>10.8</v>
      </c>
      <c r="U124" s="21">
        <v>15</v>
      </c>
      <c r="V124" s="21">
        <v>35</v>
      </c>
      <c r="W124" s="1">
        <v>3</v>
      </c>
      <c r="X124" s="12">
        <v>9</v>
      </c>
      <c r="Y124" s="12">
        <v>20</v>
      </c>
      <c r="Z124" s="12">
        <v>45</v>
      </c>
      <c r="AA124">
        <v>9.2799999999999994</v>
      </c>
      <c r="AB124">
        <v>33.72</v>
      </c>
      <c r="AC124" s="52">
        <v>26.72</v>
      </c>
      <c r="AD124" s="87">
        <v>4.92</v>
      </c>
      <c r="AE124" s="84">
        <f t="shared" si="3"/>
        <v>31.64</v>
      </c>
      <c r="AF124" s="84">
        <f t="shared" si="4"/>
        <v>87.8888888888889</v>
      </c>
      <c r="AH124" s="84">
        <f>IF(ISBLANK(AC124),"",IF(ISBLANK(AA125),"",IFERROR(((AC124-AA125)/0.36/P124),"")))</f>
        <v>0.75655864197530864</v>
      </c>
      <c r="AI124" s="84">
        <f>IF(ISBLANK(AC124),"",IF(ISBLANK(AC124),"",IFERROR(((AC124-AC125)/0.36/P124),"")))</f>
        <v>0.58410493827160492</v>
      </c>
      <c r="AJ124" s="84">
        <f>IF(ISBLANK(AB125),"",IF(ISBLANK(AE124),"",IFERROR(((AE124-AB125)/0.36/P124),"")))</f>
        <v>0.2372685185185186</v>
      </c>
      <c r="AK124" s="84">
        <f>IF(ISBLANK(AE125),"",IF(ISBLANK(AE124),"",IFERROR(((AE124-AE125)/0.36/P124),"")))</f>
        <v>-0.37962962962962954</v>
      </c>
    </row>
    <row r="125" spans="1:39"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5"/>
        <v>72</v>
      </c>
      <c r="Q125" s="54">
        <f>INDEX([1]Sheet1!$J:$J,MATCH(A125,[1]Sheet1!$A:$A,0))</f>
        <v>95.971684111000002</v>
      </c>
      <c r="R125" s="68" t="s">
        <v>39</v>
      </c>
      <c r="S125" s="59">
        <v>3.2</v>
      </c>
      <c r="T125" s="59">
        <v>22.2</v>
      </c>
      <c r="U125" s="21">
        <v>20</v>
      </c>
      <c r="V125" s="21">
        <v>55</v>
      </c>
      <c r="W125" s="1">
        <v>2</v>
      </c>
      <c r="X125" s="12">
        <v>2.6</v>
      </c>
      <c r="Y125" s="12">
        <v>13</v>
      </c>
      <c r="Z125" s="12">
        <v>27</v>
      </c>
      <c r="AA125">
        <v>7.11</v>
      </c>
      <c r="AB125">
        <v>25.49</v>
      </c>
      <c r="AC125" s="52">
        <v>11.58</v>
      </c>
      <c r="AD125" s="87">
        <v>29.9</v>
      </c>
      <c r="AE125" s="84">
        <f t="shared" si="3"/>
        <v>41.48</v>
      </c>
      <c r="AF125" s="84">
        <f t="shared" si="4"/>
        <v>115.22222222222221</v>
      </c>
      <c r="AH125" s="84">
        <f>IF(ISBLANK(AC125),"",IF(ISBLANK(AA125),"",IFERROR(((AC125-AA125)/0.36/P125),"")))</f>
        <v>0.17245370370370369</v>
      </c>
      <c r="AJ125" s="84">
        <f>IF(ISBLANK(AE125),"",IF(ISBLANK(AB125),"",IFERROR(((AE125-AB125)/0.36/P125),"")))</f>
        <v>0.61689814814814814</v>
      </c>
    </row>
    <row r="126" spans="1:39"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5"/>
        <v>70</v>
      </c>
      <c r="Q126" s="54">
        <f>INDEX([1]Sheet1!$J:$J,MATCH(A126,[1]Sheet1!$A:$A,0))</f>
        <v>71.696299983000003</v>
      </c>
      <c r="R126" s="68" t="s">
        <v>23</v>
      </c>
      <c r="S126" s="59">
        <v>3</v>
      </c>
      <c r="T126" s="59">
        <v>2.2000000000000002</v>
      </c>
      <c r="U126" s="21">
        <v>38</v>
      </c>
      <c r="V126" s="21">
        <v>55</v>
      </c>
      <c r="W126" s="1">
        <v>2.5</v>
      </c>
      <c r="X126" s="12">
        <v>2.2000000000000002</v>
      </c>
      <c r="Y126" s="12">
        <v>28</v>
      </c>
      <c r="Z126" s="12">
        <v>40</v>
      </c>
      <c r="AA126">
        <v>24.25</v>
      </c>
      <c r="AB126">
        <v>58.14</v>
      </c>
      <c r="AC126" s="52">
        <v>38.76</v>
      </c>
      <c r="AD126" s="87">
        <v>11.19</v>
      </c>
      <c r="AE126" s="84">
        <f t="shared" si="3"/>
        <v>49.949999999999996</v>
      </c>
      <c r="AF126" s="84">
        <f t="shared" si="4"/>
        <v>138.75</v>
      </c>
      <c r="AH126" s="84">
        <f>IF(ISBLANK(AC126),"",IF(ISBLANK(AA127),"",IFERROR(((AC126-AA127)/0.36/P126),"")))</f>
        <v>0.88849206349206333</v>
      </c>
      <c r="AI126" s="84">
        <f>IF(ISBLANK(AC126),"",IF(ISBLANK(AC126),"",IFERROR(((AC126-AC127)/0.36/P126),"")))</f>
        <v>8.2142857142857156E-2</v>
      </c>
      <c r="AJ126" s="84">
        <f>IF(ISBLANK(AB127),"",IF(ISBLANK(AE126),"",IFERROR(((AE126-AB127)/0.36/P126),"")))</f>
        <v>0.8103174603174601</v>
      </c>
      <c r="AK126" s="84">
        <f>IF(ISBLANK(AE127),"",IF(ISBLANK(AE126),"",IFERROR(((AE126-AE127)/0.36/P126),"")))</f>
        <v>0.47738095238095246</v>
      </c>
    </row>
    <row r="127" spans="1:39"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5"/>
        <v>70</v>
      </c>
      <c r="Q127" s="54">
        <f>INDEX([1]Sheet1!$J:$J,MATCH(A127,[1]Sheet1!$A:$A,0))</f>
        <v>71.696299983000003</v>
      </c>
      <c r="R127" s="68" t="s">
        <v>23</v>
      </c>
      <c r="S127" s="59">
        <v>1</v>
      </c>
      <c r="T127" s="59">
        <v>2.2000000000000002</v>
      </c>
      <c r="U127" s="21">
        <v>70</v>
      </c>
      <c r="V127" s="21">
        <v>85</v>
      </c>
      <c r="W127" s="1">
        <v>1</v>
      </c>
      <c r="X127" s="12">
        <v>1.4</v>
      </c>
      <c r="Y127" s="12">
        <v>30</v>
      </c>
      <c r="Z127" s="12">
        <v>35</v>
      </c>
      <c r="AA127">
        <v>16.37</v>
      </c>
      <c r="AB127">
        <v>29.53</v>
      </c>
      <c r="AC127" s="52">
        <v>36.69</v>
      </c>
      <c r="AD127" s="87">
        <v>1.23</v>
      </c>
      <c r="AE127" s="84">
        <f t="shared" si="3"/>
        <v>37.919999999999995</v>
      </c>
      <c r="AF127" s="84">
        <f t="shared" si="4"/>
        <v>105.33333333333333</v>
      </c>
      <c r="AH127" s="84">
        <f>IF(ISBLANK(AC127),"",IF(ISBLANK(AA127),"",IFERROR(((AC127-AA127)/0.36/P127),"")))</f>
        <v>0.80634920634920626</v>
      </c>
      <c r="AJ127" s="84">
        <f>IF(ISBLANK(AE127),"",IF(ISBLANK(AB127),"",IFERROR(((AE127-AB127)/0.36/P127),"")))</f>
        <v>0.3329365079365077</v>
      </c>
    </row>
    <row r="128" spans="1:39"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5"/>
        <v>70</v>
      </c>
      <c r="Q128" s="54">
        <f>INDEX([1]Sheet1!$J:$J,MATCH(A128,[1]Sheet1!$A:$A,0))</f>
        <v>71.696299983000003</v>
      </c>
      <c r="R128" s="68" t="s">
        <v>23</v>
      </c>
      <c r="S128" s="59">
        <v>2</v>
      </c>
      <c r="T128" s="59">
        <v>4.4000000000000004</v>
      </c>
      <c r="U128" s="23">
        <v>40</v>
      </c>
      <c r="V128" s="23">
        <v>60</v>
      </c>
      <c r="W128" s="1">
        <v>2.2000000000000002</v>
      </c>
      <c r="X128" s="12">
        <v>8.8000000000000007</v>
      </c>
      <c r="Y128" s="12">
        <v>25</v>
      </c>
      <c r="Z128" s="12">
        <v>37</v>
      </c>
      <c r="AA128">
        <v>24.42</v>
      </c>
      <c r="AB128">
        <v>61.21</v>
      </c>
      <c r="AC128" s="52">
        <v>30.58</v>
      </c>
      <c r="AD128" s="87">
        <v>10.29</v>
      </c>
      <c r="AE128" s="84">
        <f t="shared" si="3"/>
        <v>40.869999999999997</v>
      </c>
      <c r="AF128" s="84">
        <f t="shared" si="4"/>
        <v>113.52777777777777</v>
      </c>
      <c r="AH128" s="84">
        <f>IF(ISBLANK(AC128),"",IF(ISBLANK(AA129),"",IFERROR(((AC128-AA129)/0.36/P128),"")))</f>
        <v>0.75238095238095248</v>
      </c>
      <c r="AI128" s="84">
        <f>IF(ISBLANK(AC128),"",IF(ISBLANK(AC128),"",IFERROR(((AC128-AC129)/0.36/P128),"")))</f>
        <v>0.11428571428571425</v>
      </c>
      <c r="AJ128" s="84">
        <f>IF(ISBLANK(AB129),"",IF(ISBLANK(AE128),"",IFERROR(((AE128-AB129)/0.36/P128),"")))</f>
        <v>0.46626984126984133</v>
      </c>
      <c r="AK128" s="84">
        <f>IF(ISBLANK(AE129),"",IF(ISBLANK(AE128),"",IFERROR(((AE128-AE129)/0.36/P128),"")))</f>
        <v>0.39880952380952372</v>
      </c>
    </row>
    <row r="129" spans="1:37"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5"/>
        <v>70</v>
      </c>
      <c r="Q129" s="54">
        <f>INDEX([1]Sheet1!$J:$J,MATCH(A129,[1]Sheet1!$A:$A,0))</f>
        <v>71.696299983000003</v>
      </c>
      <c r="R129" s="68" t="s">
        <v>23</v>
      </c>
      <c r="S129" s="59">
        <v>1.3</v>
      </c>
      <c r="T129" s="59">
        <v>5.4</v>
      </c>
      <c r="U129" s="23">
        <v>45</v>
      </c>
      <c r="V129" s="23">
        <v>55</v>
      </c>
      <c r="W129" s="1">
        <v>1.9</v>
      </c>
      <c r="X129" s="12">
        <v>1.8</v>
      </c>
      <c r="Y129" s="12">
        <v>15</v>
      </c>
      <c r="Z129" s="12">
        <v>22</v>
      </c>
      <c r="AA129">
        <v>11.62</v>
      </c>
      <c r="AB129">
        <v>29.119999999999997</v>
      </c>
      <c r="AC129" s="52">
        <v>27.7</v>
      </c>
      <c r="AD129" s="87">
        <v>3.12</v>
      </c>
      <c r="AE129" s="84">
        <f t="shared" si="3"/>
        <v>30.82</v>
      </c>
      <c r="AF129" s="84">
        <f t="shared" si="4"/>
        <v>85.611111111111114</v>
      </c>
      <c r="AH129" s="84">
        <f>IF(ISBLANK(AC129),"",IF(ISBLANK(AA129),"",IFERROR(((AC129-AA129)/0.36/P129),"")))</f>
        <v>0.63809523809523805</v>
      </c>
      <c r="AJ129" s="84">
        <f>IF(ISBLANK(AE129),"",IF(ISBLANK(AB129),"",IFERROR(((AE129-AB129)/0.36/P129),"")))</f>
        <v>6.7460317460317581E-2</v>
      </c>
    </row>
    <row r="130" spans="1:37"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5"/>
        <v>70</v>
      </c>
      <c r="Q130" s="54">
        <f>INDEX([1]Sheet1!$J:$J,MATCH(A130,[1]Sheet1!$A:$A,0))</f>
        <v>71.696299983000003</v>
      </c>
      <c r="R130" s="68" t="s">
        <v>23</v>
      </c>
      <c r="S130" s="59">
        <v>3</v>
      </c>
      <c r="T130" s="59">
        <v>17</v>
      </c>
      <c r="U130" s="23">
        <v>30</v>
      </c>
      <c r="V130" s="23">
        <v>95</v>
      </c>
      <c r="W130" s="1">
        <v>2.8</v>
      </c>
      <c r="X130" s="12">
        <v>24</v>
      </c>
      <c r="Y130" s="12">
        <v>45</v>
      </c>
      <c r="Z130" s="12">
        <v>70</v>
      </c>
      <c r="AA130">
        <v>4.8</v>
      </c>
      <c r="AB130">
        <v>104.22</v>
      </c>
      <c r="AC130" s="52">
        <v>40.770000000000003</v>
      </c>
      <c r="AD130" s="87">
        <v>20.14</v>
      </c>
      <c r="AE130" s="84">
        <f t="shared" ref="AE130:AE193" si="6">IF((AND(AC130="", AD130="")),"",AC130+AD130)</f>
        <v>60.910000000000004</v>
      </c>
      <c r="AF130" s="84">
        <f t="shared" si="4"/>
        <v>169.19444444444446</v>
      </c>
      <c r="AH130" s="84">
        <f>IF(ISBLANK(AC130),"",IF(ISBLANK(AA131),"",IFERROR(((AC130-AA131)/0.36/P130),"")))</f>
        <v>1.573809523809524</v>
      </c>
      <c r="AI130" s="84">
        <f>IF(ISBLANK(AC130),"",IF(ISBLANK(AC130),"",IFERROR(((AC130-AC131)/0.36/P130),"")))</f>
        <v>0.93809523809523832</v>
      </c>
      <c r="AJ130" s="84">
        <f>IF(ISBLANK(AB131),"",IF(ISBLANK(AE130),"",IFERROR(((AE130-AB131)/0.36/P130),"")))</f>
        <v>-1.1337301587301587</v>
      </c>
      <c r="AK130" s="84">
        <f>IF(ISBLANK(AE131),"",IF(ISBLANK(AE130),"",IFERROR(((AE130-AE131)/0.36/P130),"")))</f>
        <v>1.4539682539682541</v>
      </c>
    </row>
    <row r="131" spans="1:37"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5"/>
        <v>70</v>
      </c>
      <c r="Q131" s="54">
        <f>INDEX([1]Sheet1!$J:$J,MATCH(A131,[1]Sheet1!$A:$A,0))</f>
        <v>71.696299983000003</v>
      </c>
      <c r="R131" s="68" t="s">
        <v>23</v>
      </c>
      <c r="T131" s="59">
        <v>25</v>
      </c>
      <c r="U131" s="23">
        <v>40</v>
      </c>
      <c r="V131" s="23">
        <v>95</v>
      </c>
      <c r="W131" s="1">
        <v>2</v>
      </c>
      <c r="X131" s="12">
        <v>4</v>
      </c>
      <c r="Y131" s="12">
        <v>40</v>
      </c>
      <c r="Z131" s="12">
        <v>55</v>
      </c>
      <c r="AA131">
        <v>1.1100000000000001</v>
      </c>
      <c r="AB131">
        <v>89.48</v>
      </c>
      <c r="AC131" s="52">
        <v>17.13</v>
      </c>
      <c r="AD131" s="87">
        <v>7.14</v>
      </c>
      <c r="AE131" s="84">
        <f t="shared" si="6"/>
        <v>24.27</v>
      </c>
      <c r="AF131" s="84">
        <f t="shared" ref="AF131:AF194" si="7">IFERROR(AE131/0.36,"")</f>
        <v>67.416666666666671</v>
      </c>
      <c r="AH131" s="84">
        <f>IF(ISBLANK(AC131),"",IF(ISBLANK(AA131),"",IFERROR(((AC131-AA131)/0.36/P131),"")))</f>
        <v>0.63571428571428568</v>
      </c>
      <c r="AJ131" s="84">
        <f>IF(ISBLANK(AE131),"",IF(ISBLANK(AB131),"",IFERROR(((AE131-AB131)/0.36/P131),"")))</f>
        <v>-2.5876984126984133</v>
      </c>
    </row>
    <row r="132" spans="1:37"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5"/>
        <v>70</v>
      </c>
      <c r="Q132" s="54">
        <f>INDEX([1]Sheet1!$J:$J,MATCH(A132,[1]Sheet1!$A:$A,0))</f>
        <v>71.696299983000003</v>
      </c>
      <c r="R132" s="68" t="s">
        <v>23</v>
      </c>
      <c r="S132" s="62">
        <v>4.8</v>
      </c>
      <c r="T132" s="59">
        <v>16.8</v>
      </c>
      <c r="U132" s="23">
        <v>25</v>
      </c>
      <c r="V132" s="23">
        <v>75</v>
      </c>
      <c r="W132" s="1">
        <v>4.5</v>
      </c>
      <c r="X132" s="12">
        <v>13.8</v>
      </c>
      <c r="Y132" s="12">
        <v>15</v>
      </c>
      <c r="Z132" s="12">
        <v>50</v>
      </c>
      <c r="AA132">
        <v>9.2200000000000006</v>
      </c>
      <c r="AB132">
        <v>77.400000000000006</v>
      </c>
      <c r="AC132" s="52">
        <v>16.68</v>
      </c>
      <c r="AD132" s="87">
        <v>38.950000000000003</v>
      </c>
      <c r="AE132" s="84">
        <f t="shared" si="6"/>
        <v>55.63</v>
      </c>
      <c r="AF132" s="84">
        <f t="shared" si="7"/>
        <v>154.5277777777778</v>
      </c>
      <c r="AH132" s="84">
        <f>IF(ISBLANK(AC132),"",IF(ISBLANK(AA133),"",IFERROR(((AC132-AA133)/0.36/P132),"")))</f>
        <v>-4.2857142857142934E-2</v>
      </c>
      <c r="AI132" s="84">
        <f>IF(ISBLANK(AC132),"",IF(ISBLANK(AC132),"",IFERROR(((AC132-AC133)/0.36/P132),"")))</f>
        <v>0.21865079365079365</v>
      </c>
      <c r="AJ132" s="84">
        <f>IF(ISBLANK(AB133),"",IF(ISBLANK(AE132),"",IFERROR(((AE132-AB133)/0.36/P132),"")))</f>
        <v>-0.49007936507936523</v>
      </c>
      <c r="AK132" s="84">
        <f>IF(ISBLANK(AE133),"",IF(ISBLANK(AE132),"",IFERROR(((AE132-AE133)/0.36/P132),"")))</f>
        <v>0.76388888888888884</v>
      </c>
    </row>
    <row r="133" spans="1:37"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5"/>
        <v>70</v>
      </c>
      <c r="Q133" s="54">
        <f>INDEX([1]Sheet1!$J:$J,MATCH(A133,[1]Sheet1!$A:$A,0))</f>
        <v>71.696299983000003</v>
      </c>
      <c r="R133" s="68" t="s">
        <v>23</v>
      </c>
      <c r="S133" s="62">
        <v>2</v>
      </c>
      <c r="T133" s="59">
        <v>9.6</v>
      </c>
      <c r="U133" s="23">
        <v>25</v>
      </c>
      <c r="V133" s="23">
        <v>70</v>
      </c>
      <c r="W133" s="1">
        <v>1.7</v>
      </c>
      <c r="X133" s="12">
        <v>10.199999999999999</v>
      </c>
      <c r="Y133" s="12">
        <v>18</v>
      </c>
      <c r="Z133" s="12">
        <v>45</v>
      </c>
      <c r="AA133">
        <v>17.760000000000002</v>
      </c>
      <c r="AB133">
        <v>67.98</v>
      </c>
      <c r="AC133" s="52">
        <v>11.17</v>
      </c>
      <c r="AD133" s="87">
        <v>25.21</v>
      </c>
      <c r="AE133" s="84">
        <f t="shared" si="6"/>
        <v>36.380000000000003</v>
      </c>
      <c r="AF133" s="84">
        <f t="shared" si="7"/>
        <v>101.05555555555557</v>
      </c>
      <c r="AH133" s="84">
        <f>IF(ISBLANK(AC133),"",IF(ISBLANK(AA133),"",IFERROR(((AC133-AA133)/0.36/P133),"")))</f>
        <v>-0.26150793650793658</v>
      </c>
      <c r="AJ133" s="84">
        <f>IF(ISBLANK(AE133),"",IF(ISBLANK(AB133),"",IFERROR(((AE133-AB133)/0.36/P133),"")))</f>
        <v>-1.2539682539682542</v>
      </c>
    </row>
    <row r="134" spans="1:37" x14ac:dyDescent="0.25">
      <c r="A134" s="12"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5"/>
        <v>71</v>
      </c>
      <c r="Q134" s="54">
        <f>INDEX([1]Sheet1!$J:$J,MATCH(A134,[1]Sheet1!$A:$A,0))</f>
        <v>9.6000002329999994</v>
      </c>
      <c r="R134" s="68" t="s">
        <v>94</v>
      </c>
      <c r="S134" s="62">
        <v>2.4</v>
      </c>
      <c r="T134" s="59">
        <v>2.6</v>
      </c>
      <c r="U134" s="23">
        <v>20</v>
      </c>
      <c r="V134" s="23">
        <v>25</v>
      </c>
      <c r="W134" s="1">
        <v>1.5</v>
      </c>
      <c r="X134" s="12">
        <v>5</v>
      </c>
      <c r="Y134" s="12">
        <v>10</v>
      </c>
      <c r="Z134" s="12">
        <v>30</v>
      </c>
      <c r="AB134" t="s">
        <v>756</v>
      </c>
      <c r="AC134" s="52">
        <v>6.43</v>
      </c>
      <c r="AD134" s="87">
        <v>2.68</v>
      </c>
      <c r="AE134" s="84">
        <f t="shared" si="6"/>
        <v>9.11</v>
      </c>
      <c r="AF134" s="84">
        <f t="shared" si="7"/>
        <v>25.305555555555554</v>
      </c>
      <c r="AH134" s="84">
        <f>IF(ISBLANK(AC134),"",IF(ISBLANK(AA136),"",IFERROR(((AC134-AA136)/0.36/P134),"")))</f>
        <v>0.25156494522691702</v>
      </c>
      <c r="AI134" s="84">
        <f>IF(ISBLANK(AC134),"",IF(ISBLANK(AC136),"",IFERROR(((AC134-AC136)/0.36/P134),"")))</f>
        <v>-1.9561815336463502E-3</v>
      </c>
      <c r="AJ134" s="84">
        <f>IF(ISBLANK(AE134),"",IF(ISBLANK(AB136),"",IFERROR(((AE134-AB136)/0.36/P134),"")))</f>
        <v>0.35641627543035992</v>
      </c>
      <c r="AK134" s="84">
        <f>IF(ISBLANK(AE136),"",IF(ISBLANK(AE134),"",IFERROR(((AE134-AE136)/0.36/P134),"")))</f>
        <v>-4.4209702660406913E-2</v>
      </c>
    </row>
    <row r="135" spans="1:37" x14ac:dyDescent="0.25">
      <c r="A135" s="12"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5"/>
        <v>71</v>
      </c>
      <c r="Q135" s="54">
        <f>INDEX([1]Sheet1!$J:$J,MATCH(A135,[1]Sheet1!$A:$A,0))</f>
        <v>9.6000002329999994</v>
      </c>
      <c r="R135" s="68" t="s">
        <v>94</v>
      </c>
      <c r="S135" s="62">
        <v>1.5</v>
      </c>
      <c r="T135" s="59">
        <v>3.2</v>
      </c>
      <c r="U135" s="23">
        <v>5</v>
      </c>
      <c r="V135" s="23">
        <v>25</v>
      </c>
      <c r="W135" s="1">
        <v>2</v>
      </c>
      <c r="X135" s="12">
        <v>2.4</v>
      </c>
      <c r="Y135" s="12">
        <v>13</v>
      </c>
      <c r="Z135" s="12">
        <v>35</v>
      </c>
      <c r="AB135" t="s">
        <v>756</v>
      </c>
      <c r="AC135" s="52">
        <v>1.38</v>
      </c>
      <c r="AD135" s="87">
        <v>16.36</v>
      </c>
      <c r="AE135" s="84">
        <f t="shared" si="6"/>
        <v>17.739999999999998</v>
      </c>
      <c r="AF135" s="84">
        <f t="shared" si="7"/>
        <v>49.277777777777779</v>
      </c>
      <c r="AH135" s="84">
        <f>IF(ISBLANK(AC135),"",IF(ISBLANK(AA136),"",IFERROR(((AC135-AA136)/0.36/P135),"")))</f>
        <v>5.3990610328638493E-2</v>
      </c>
      <c r="AI135" s="84">
        <f>IF(ISBLANK(AC135),"",IF(ISBLANK(AC136),"",IFERROR(((AC135-AC136)/0.36/P135),"")))</f>
        <v>-0.1995305164319249</v>
      </c>
      <c r="AJ135" s="84">
        <f>IF(ISBLANK(AE135),"",IF(ISBLANK(AB136),"",IFERROR(((AE135-AB136)/0.36/P135),"")))</f>
        <v>0.69405320813771521</v>
      </c>
      <c r="AK135" s="84">
        <f>IF(ISBLANK(AE136),"",IF(ISBLANK(AE135),"",IFERROR(((AE135-AE136)/0.36/P135),"")))</f>
        <v>0.29342723004694832</v>
      </c>
    </row>
    <row r="136" spans="1:37" x14ac:dyDescent="0.25">
      <c r="A136" s="12"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5"/>
        <v>71</v>
      </c>
      <c r="Q136" s="54">
        <f>INDEX([1]Sheet1!$J:$J,MATCH(A136,[1]Sheet1!$A:$A,0))</f>
        <v>9.6000002329999994</v>
      </c>
      <c r="R136" s="68" t="s">
        <v>94</v>
      </c>
      <c r="S136" s="62">
        <v>1.3</v>
      </c>
      <c r="T136" s="59">
        <v>3.3</v>
      </c>
      <c r="U136" s="23">
        <v>10</v>
      </c>
      <c r="V136" s="23">
        <v>30</v>
      </c>
      <c r="W136" s="1">
        <v>2</v>
      </c>
      <c r="X136" s="12">
        <v>1.4</v>
      </c>
      <c r="Y136" s="12">
        <v>5</v>
      </c>
      <c r="Z136" s="12">
        <v>13</v>
      </c>
      <c r="AA136">
        <v>0</v>
      </c>
      <c r="AB136">
        <v>0</v>
      </c>
      <c r="AC136" s="52">
        <v>6.48</v>
      </c>
      <c r="AD136" s="87">
        <v>3.76</v>
      </c>
      <c r="AE136" s="84">
        <f t="shared" si="6"/>
        <v>10.24</v>
      </c>
      <c r="AF136" s="84">
        <f t="shared" si="7"/>
        <v>28.444444444444446</v>
      </c>
      <c r="AH136" s="84">
        <f>IF(ISBLANK(AC136),"",IF(ISBLANK(AA136),"",IFERROR(((AC136-AA136)/0.36/P136),"")))</f>
        <v>0.25352112676056343</v>
      </c>
      <c r="AJ136" s="84">
        <f>IF(ISBLANK(AE136),"",IF(ISBLANK(AB136),"",IFERROR(((AE136-AB136)/0.36/P136),"")))</f>
        <v>0.40062597809076683</v>
      </c>
    </row>
    <row r="137" spans="1:37" x14ac:dyDescent="0.25">
      <c r="A137" s="12"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5"/>
        <v>71</v>
      </c>
      <c r="Q137" s="54">
        <f>INDEX([1]Sheet1!$J:$J,MATCH(A137,[1]Sheet1!$A:$A,0))</f>
        <v>9.6000002329999994</v>
      </c>
      <c r="R137" s="68" t="s">
        <v>94</v>
      </c>
      <c r="S137" s="62">
        <v>1.5</v>
      </c>
      <c r="T137" s="59">
        <v>2.8</v>
      </c>
      <c r="U137" s="23">
        <v>7</v>
      </c>
      <c r="V137" s="23">
        <v>15</v>
      </c>
      <c r="W137" s="1">
        <v>2.5</v>
      </c>
      <c r="X137" s="12">
        <v>4.4000000000000004</v>
      </c>
      <c r="Y137" s="12">
        <v>5</v>
      </c>
      <c r="Z137" s="12">
        <v>20</v>
      </c>
      <c r="AA137">
        <v>14.46</v>
      </c>
      <c r="AB137">
        <v>25.810000000000002</v>
      </c>
      <c r="AC137" s="52">
        <v>3.8</v>
      </c>
      <c r="AD137" s="87">
        <v>7.75</v>
      </c>
      <c r="AE137" s="84">
        <f t="shared" si="6"/>
        <v>11.55</v>
      </c>
      <c r="AF137" s="84">
        <f t="shared" si="7"/>
        <v>32.083333333333336</v>
      </c>
      <c r="AH137" s="84">
        <f>IF(ISBLANK(AC137),"",IF(ISBLANK(AA139),"",IFERROR(((AC137-AA139)/0.36/P137),"")))</f>
        <v>-4.9687010954616605E-2</v>
      </c>
      <c r="AI137" s="84">
        <f>IF(ISBLANK(AC137),"",IF(ISBLANK(AC139),"",IFERROR(((AC137-AC139)/0.36/P137),"")))</f>
        <v>-0.16431924882629109</v>
      </c>
      <c r="AJ137" s="84">
        <f>IF(ISBLANK(AE137),"",IF(ISBLANK(AB139),"",IFERROR(((AE137-AB139)/0.36/P137),"")))</f>
        <v>-0.16627543035993739</v>
      </c>
      <c r="AK137" s="84">
        <f>IF(ISBLANK(AE139),"",IF(ISBLANK(AE137),"",IFERROR(((AE137-AE139)/0.36/P137),"")))</f>
        <v>-7.9029733959311413E-2</v>
      </c>
    </row>
    <row r="138" spans="1:37" x14ac:dyDescent="0.25">
      <c r="A138" s="12"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5"/>
        <v>71</v>
      </c>
      <c r="Q138" s="54">
        <f>INDEX([1]Sheet1!$J:$J,MATCH(A138,[1]Sheet1!$A:$A,0))</f>
        <v>9.6000002329999994</v>
      </c>
      <c r="R138" s="68" t="s">
        <v>94</v>
      </c>
      <c r="T138" s="62">
        <v>4.7</v>
      </c>
      <c r="U138" s="23">
        <v>20</v>
      </c>
      <c r="V138" s="23">
        <v>45</v>
      </c>
      <c r="W138" s="1">
        <v>2</v>
      </c>
      <c r="X138" s="12">
        <v>5.6</v>
      </c>
      <c r="Y138" s="12">
        <v>7</v>
      </c>
      <c r="Z138" s="12">
        <v>25</v>
      </c>
      <c r="AB138" t="s">
        <v>756</v>
      </c>
      <c r="AC138" s="52">
        <v>5.73</v>
      </c>
      <c r="AD138" s="87">
        <v>12.85</v>
      </c>
      <c r="AE138" s="84">
        <f t="shared" si="6"/>
        <v>18.579999999999998</v>
      </c>
      <c r="AF138" s="84">
        <f t="shared" si="7"/>
        <v>51.611111111111107</v>
      </c>
      <c r="AH138" s="84">
        <f>IF(ISBLANK(AC138),"",IF(ISBLANK(AA139),"",IFERROR(((AC138-AA139)/0.36/P138),"")))</f>
        <v>2.582159624413146E-2</v>
      </c>
      <c r="AI138" s="84">
        <f>IF(ISBLANK(AC138),"",IF(ISBLANK(AC139),"",IFERROR(((AC138-AC139)/0.36/P138),"")))</f>
        <v>-8.8810641627543027E-2</v>
      </c>
      <c r="AJ138" s="84">
        <f>IF(ISBLANK(AE138),"",IF(ISBLANK(AB139),"",IFERROR(((AE138-AB139)/0.36/P138),"")))</f>
        <v>0.10876369327073544</v>
      </c>
      <c r="AK138" s="84">
        <f>IF(ISBLANK(AE139),"",IF(ISBLANK(AE138),"",IFERROR(((AE138-AE139)/0.36/P138),"")))</f>
        <v>0.19600938967136144</v>
      </c>
    </row>
    <row r="139" spans="1:37" x14ac:dyDescent="0.25">
      <c r="A139" s="12"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5"/>
        <v>71</v>
      </c>
      <c r="Q139" s="54">
        <f>INDEX([1]Sheet1!$J:$J,MATCH(A139,[1]Sheet1!$A:$A,0))</f>
        <v>9.6000002329999994</v>
      </c>
      <c r="R139" s="68" t="s">
        <v>94</v>
      </c>
      <c r="S139" s="62">
        <v>1.5</v>
      </c>
      <c r="T139" s="62">
        <v>5.4</v>
      </c>
      <c r="U139" s="23">
        <v>20</v>
      </c>
      <c r="V139" s="23">
        <v>30</v>
      </c>
      <c r="X139" s="12">
        <v>1.4</v>
      </c>
      <c r="Y139" s="12">
        <v>3</v>
      </c>
      <c r="Z139" s="12">
        <v>10</v>
      </c>
      <c r="AA139">
        <v>5.07</v>
      </c>
      <c r="AB139">
        <v>15.8</v>
      </c>
      <c r="AC139" s="52">
        <v>8</v>
      </c>
      <c r="AD139" s="87">
        <v>5.57</v>
      </c>
      <c r="AE139" s="84">
        <f t="shared" si="6"/>
        <v>13.57</v>
      </c>
      <c r="AF139" s="84">
        <f t="shared" si="7"/>
        <v>37.69444444444445</v>
      </c>
      <c r="AH139" s="84">
        <f>IF(ISBLANK(AC139),"",IF(ISBLANK(AA139),"",IFERROR(((AC139-AA139)/0.36/P139),"")))</f>
        <v>0.11463223787167449</v>
      </c>
      <c r="AJ139" s="84">
        <f>IF(ISBLANK(AE139),"",IF(ISBLANK(AB139),"",IFERROR(((AE139-AB139)/0.36/P139),"")))</f>
        <v>-8.7245696400625988E-2</v>
      </c>
    </row>
    <row r="140" spans="1:37" x14ac:dyDescent="0.25">
      <c r="A140" s="12"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5"/>
        <v>71</v>
      </c>
      <c r="Q140" s="54">
        <f>INDEX([1]Sheet1!$J:$J,MATCH(A140,[1]Sheet1!$A:$A,0))</f>
        <v>9.6000002329999994</v>
      </c>
      <c r="R140" s="68" t="s">
        <v>94</v>
      </c>
      <c r="S140" s="62">
        <v>2</v>
      </c>
      <c r="T140" s="62">
        <v>6</v>
      </c>
      <c r="U140" s="23">
        <v>15</v>
      </c>
      <c r="V140" s="23">
        <v>45</v>
      </c>
      <c r="W140" s="1">
        <v>2.5</v>
      </c>
      <c r="X140" s="12">
        <v>1</v>
      </c>
      <c r="Y140" s="12">
        <v>10</v>
      </c>
      <c r="Z140" s="12">
        <v>17</v>
      </c>
      <c r="AB140" t="s">
        <v>756</v>
      </c>
      <c r="AC140" s="52">
        <v>5.85</v>
      </c>
      <c r="AD140" s="87">
        <v>9</v>
      </c>
      <c r="AE140" s="84">
        <f t="shared" si="6"/>
        <v>14.85</v>
      </c>
      <c r="AF140" s="84">
        <f t="shared" si="7"/>
        <v>41.25</v>
      </c>
      <c r="AH140" s="84">
        <f>IF(ISBLANK(AC140),"",IF(ISBLANK(AA142),"",IFERROR(((AC140-AA142)/0.36/P140),"")))</f>
        <v>-2.7386541471048627E-3</v>
      </c>
      <c r="AI140" s="84">
        <f>IF(ISBLANK(AC140),"",IF(ISBLANK(AC142),"",IFERROR(((AC140-AC142)/0.36/P140),"")))</f>
        <v>4.3427230046948331E-2</v>
      </c>
      <c r="AJ140" s="84">
        <f>IF(ISBLANK(AE140),"",IF(ISBLANK(AB142),"",IFERROR(((AE140-AB142)/0.36/P140),"")))</f>
        <v>-0.37989045383411596</v>
      </c>
      <c r="AK140" s="84">
        <f>IF(ISBLANK(AE142),"",IF(ISBLANK(AE140),"",IFERROR(((AE140-AE142)/0.36/P140),"")))</f>
        <v>0.14084507042253522</v>
      </c>
    </row>
    <row r="141" spans="1:37" x14ac:dyDescent="0.25">
      <c r="A141" s="12"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5"/>
        <v>71</v>
      </c>
      <c r="Q141" s="54">
        <f>INDEX([1]Sheet1!$J:$J,MATCH(A141,[1]Sheet1!$A:$A,0))</f>
        <v>9.6000002329999994</v>
      </c>
      <c r="R141" s="68" t="s">
        <v>94</v>
      </c>
      <c r="S141" s="62">
        <v>2.2999999999999998</v>
      </c>
      <c r="T141" s="62">
        <v>4</v>
      </c>
      <c r="U141" s="23">
        <v>20</v>
      </c>
      <c r="V141" s="23">
        <v>45</v>
      </c>
      <c r="W141" s="1">
        <v>2</v>
      </c>
      <c r="X141" s="12">
        <v>2.7</v>
      </c>
      <c r="Y141" s="12">
        <v>3</v>
      </c>
      <c r="Z141" s="12">
        <v>15</v>
      </c>
      <c r="AA141">
        <v>8.0399999999999991</v>
      </c>
      <c r="AB141">
        <v>46.41</v>
      </c>
      <c r="AC141" s="52">
        <v>6.88</v>
      </c>
      <c r="AD141" s="87">
        <v>21.95</v>
      </c>
      <c r="AE141" s="84">
        <f t="shared" si="6"/>
        <v>28.83</v>
      </c>
      <c r="AF141" s="84">
        <f t="shared" si="7"/>
        <v>80.083333333333329</v>
      </c>
      <c r="AH141" s="84">
        <f>IF(ISBLANK(AC141),"",IF(ISBLANK(AA142),"",IFERROR(((AC141-AA142)/0.36/P141),"")))</f>
        <v>3.7558685446009391E-2</v>
      </c>
      <c r="AI141" s="84">
        <f>IF(ISBLANK(AC141),"",IF(ISBLANK(AC142),"",IFERROR(((AC141-AC142)/0.36/P141),"")))</f>
        <v>8.3724569640062585E-2</v>
      </c>
      <c r="AJ141" s="84">
        <f>IF(ISBLANK(AE141),"",IF(ISBLANK(AB142),"",IFERROR(((AE141-AB142)/0.36/P141),"")))</f>
        <v>0.16705790297339579</v>
      </c>
      <c r="AK141" s="84">
        <f>IF(ISBLANK(AE142),"",IF(ISBLANK(AE141),"",IFERROR(((AE141-AE142)/0.36/P141),"")))</f>
        <v>0.68779342723004688</v>
      </c>
    </row>
    <row r="142" spans="1:37" x14ac:dyDescent="0.25">
      <c r="A142" s="12"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5"/>
        <v>71</v>
      </c>
      <c r="Q142" s="54">
        <f>INDEX([1]Sheet1!$J:$J,MATCH(A142,[1]Sheet1!$A:$A,0))</f>
        <v>9.6000002329999994</v>
      </c>
      <c r="R142" s="68" t="s">
        <v>94</v>
      </c>
      <c r="S142" s="62">
        <v>1.5</v>
      </c>
      <c r="T142" s="62">
        <v>4.2</v>
      </c>
      <c r="U142" s="23">
        <v>18</v>
      </c>
      <c r="V142" s="23">
        <v>30</v>
      </c>
      <c r="W142" s="1">
        <v>1.5</v>
      </c>
      <c r="X142" s="12">
        <v>3.6</v>
      </c>
      <c r="Y142" s="12">
        <v>11</v>
      </c>
      <c r="Z142" s="12">
        <v>15</v>
      </c>
      <c r="AA142">
        <v>5.92</v>
      </c>
      <c r="AB142">
        <v>24.560000000000002</v>
      </c>
      <c r="AC142" s="52">
        <v>4.74</v>
      </c>
      <c r="AD142" s="87">
        <v>6.51</v>
      </c>
      <c r="AE142" s="84">
        <f t="shared" si="6"/>
        <v>11.25</v>
      </c>
      <c r="AF142" s="84">
        <f t="shared" si="7"/>
        <v>31.25</v>
      </c>
      <c r="AH142" s="84">
        <f>IF(ISBLANK(AC142),"",IF(ISBLANK(AA142),"",IFERROR(((AC142-AA142)/0.36/P142),"")))</f>
        <v>-4.6165884194053201E-2</v>
      </c>
      <c r="AJ142" s="84">
        <f>IF(ISBLANK(AE142),"",IF(ISBLANK(AB142),"",IFERROR(((AE142-AB142)/0.36/P142),"")))</f>
        <v>-0.52073552425665115</v>
      </c>
    </row>
    <row r="143" spans="1:37" x14ac:dyDescent="0.25">
      <c r="A143" s="12"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5"/>
        <v>71</v>
      </c>
      <c r="Q143" s="54">
        <f>INDEX([1]Sheet1!$J:$J,MATCH(A143,[1]Sheet1!$A:$A,0))</f>
        <v>16.575000300999999</v>
      </c>
      <c r="R143" s="68" t="s">
        <v>94</v>
      </c>
      <c r="S143" s="62">
        <v>3.5</v>
      </c>
      <c r="T143" s="62">
        <v>2.6</v>
      </c>
      <c r="U143" s="23">
        <v>10</v>
      </c>
      <c r="V143" s="23">
        <v>35</v>
      </c>
      <c r="X143" s="12">
        <v>1</v>
      </c>
      <c r="Y143" s="12">
        <v>5</v>
      </c>
      <c r="Z143" s="12">
        <v>7</v>
      </c>
      <c r="AA143">
        <v>4.07</v>
      </c>
      <c r="AB143">
        <v>43.6</v>
      </c>
      <c r="AC143" s="52">
        <v>4.67</v>
      </c>
      <c r="AD143" s="87">
        <v>8.81</v>
      </c>
      <c r="AE143" s="84">
        <f t="shared" si="6"/>
        <v>13.48</v>
      </c>
      <c r="AF143" s="84">
        <f t="shared" si="7"/>
        <v>37.44444444444445</v>
      </c>
      <c r="AH143" s="84">
        <f>IF(ISBLANK(AC143),"",IF(ISBLANK(AA145),"",IFERROR(((AC143-AA145)/0.36/P143),"")))</f>
        <v>-2.895148669796558E-2</v>
      </c>
      <c r="AI143" s="84">
        <f>IF(ISBLANK(AC143),"",IF(ISBLANK(AC145),"",IFERROR(((AC143-AC145)/0.36/P143),"")))</f>
        <v>4.7339593114241005E-2</v>
      </c>
      <c r="AJ143" s="84">
        <f>IF(ISBLANK(AE143),"",IF(ISBLANK(AB145),"",IFERROR(((AE143-AB145)/0.36/P143),"")))</f>
        <v>-0.10798122065727707</v>
      </c>
      <c r="AK143" s="84">
        <f>IF(ISBLANK(AE145),"",IF(ISBLANK(AE143),"",IFERROR(((AE143-AE145)/0.36/P143),"")))</f>
        <v>0.1909233176838811</v>
      </c>
    </row>
    <row r="144" spans="1:37" x14ac:dyDescent="0.25">
      <c r="A144" s="12"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5"/>
        <v>71</v>
      </c>
      <c r="Q144" s="54">
        <f>INDEX([1]Sheet1!$J:$J,MATCH(A144,[1]Sheet1!$A:$A,0))</f>
        <v>16.575000300999999</v>
      </c>
      <c r="R144" s="68" t="s">
        <v>94</v>
      </c>
      <c r="S144" s="62">
        <v>1.5</v>
      </c>
      <c r="T144" s="62">
        <v>2.4</v>
      </c>
      <c r="U144" s="23">
        <v>10</v>
      </c>
      <c r="V144" s="23">
        <v>40</v>
      </c>
      <c r="W144" s="1">
        <v>1.5</v>
      </c>
      <c r="X144" s="12">
        <v>3.8</v>
      </c>
      <c r="Y144" s="12">
        <v>15</v>
      </c>
      <c r="Z144" s="12">
        <v>30</v>
      </c>
      <c r="AA144">
        <v>24.86</v>
      </c>
      <c r="AB144">
        <v>46.29</v>
      </c>
      <c r="AC144" s="52">
        <v>3.6</v>
      </c>
      <c r="AD144" s="87">
        <v>14.01</v>
      </c>
      <c r="AE144" s="84">
        <f t="shared" si="6"/>
        <v>17.61</v>
      </c>
      <c r="AF144" s="84">
        <f t="shared" si="7"/>
        <v>48.916666666666664</v>
      </c>
      <c r="AH144" s="84">
        <f>IF(ISBLANK(AC144),"",IF(ISBLANK(AA145),"",IFERROR(((AC144-AA145)/0.36/P144),"")))</f>
        <v>-7.0813771517996865E-2</v>
      </c>
      <c r="AI144" s="84">
        <f>IF(ISBLANK(AC144),"",IF(ISBLANK(AC145),"",IFERROR(((AC144-AC145)/0.36/P144),"")))</f>
        <v>5.4773082942097071E-3</v>
      </c>
      <c r="AJ144" s="84">
        <f>IF(ISBLANK(AE144),"",IF(ISBLANK(AB145),"",IFERROR(((AE144-AB145)/0.36/P144),"")))</f>
        <v>5.3599374021909139E-2</v>
      </c>
      <c r="AK144" s="84">
        <f>IF(ISBLANK(AE145),"",IF(ISBLANK(AE144),"",IFERROR(((AE144-AE145)/0.36/P144),"")))</f>
        <v>0.35250391236306733</v>
      </c>
    </row>
    <row r="145" spans="1:37" x14ac:dyDescent="0.25">
      <c r="A145" s="12"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5"/>
        <v>71</v>
      </c>
      <c r="Q145" s="54">
        <f>INDEX([1]Sheet1!$J:$J,MATCH(A145,[1]Sheet1!$A:$A,0))</f>
        <v>16.575000300999999</v>
      </c>
      <c r="R145" s="68" t="s">
        <v>94</v>
      </c>
      <c r="S145" s="62">
        <v>1.5</v>
      </c>
      <c r="T145" s="62">
        <v>3.6</v>
      </c>
      <c r="U145" s="23">
        <v>15</v>
      </c>
      <c r="V145" s="23">
        <v>25</v>
      </c>
      <c r="W145" s="1">
        <v>1.7</v>
      </c>
      <c r="X145" s="12">
        <v>3.2</v>
      </c>
      <c r="Y145" s="12">
        <v>15</v>
      </c>
      <c r="Z145" s="12">
        <v>25</v>
      </c>
      <c r="AA145">
        <v>5.41</v>
      </c>
      <c r="AB145">
        <v>16.240000000000002</v>
      </c>
      <c r="AC145" s="52">
        <v>3.46</v>
      </c>
      <c r="AD145" s="87">
        <v>5.14</v>
      </c>
      <c r="AE145" s="84">
        <f t="shared" si="6"/>
        <v>8.6</v>
      </c>
      <c r="AF145" s="84">
        <f t="shared" si="7"/>
        <v>23.888888888888889</v>
      </c>
      <c r="AH145" s="84">
        <f>IF(ISBLANK(AC145),"",IF(ISBLANK(AA145),"",IFERROR(((AC145-AA145)/0.36/P145),"")))</f>
        <v>-7.6291079812206578E-2</v>
      </c>
      <c r="AJ145" s="84">
        <f>IF(ISBLANK(AE145),"",IF(ISBLANK(AB145),"",IFERROR(((AE145-AB145)/0.36/P145),"")))</f>
        <v>-0.29890453834115815</v>
      </c>
    </row>
    <row r="146" spans="1:37"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5"/>
        <v>74</v>
      </c>
      <c r="Q146" s="54">
        <f>INDEX([1]Sheet1!$J:$J,MATCH(A146,[1]Sheet1!$A:$A,0))</f>
        <v>6.674999863</v>
      </c>
      <c r="R146" s="68" t="s">
        <v>276</v>
      </c>
      <c r="S146" s="62">
        <v>3</v>
      </c>
      <c r="T146" s="62">
        <v>14.6</v>
      </c>
      <c r="U146" s="23">
        <v>55</v>
      </c>
      <c r="V146" s="23">
        <v>75</v>
      </c>
      <c r="W146" s="1">
        <v>2</v>
      </c>
      <c r="X146" s="12">
        <v>7.2</v>
      </c>
      <c r="Y146" s="12">
        <v>35</v>
      </c>
      <c r="Z146" s="12">
        <v>55</v>
      </c>
      <c r="AA146">
        <v>24.77</v>
      </c>
      <c r="AB146">
        <v>72.929999999999993</v>
      </c>
      <c r="AC146" s="52">
        <v>16.78</v>
      </c>
      <c r="AD146" s="87">
        <v>13.52</v>
      </c>
      <c r="AE146" s="84">
        <f t="shared" si="6"/>
        <v>30.3</v>
      </c>
      <c r="AF146" s="84">
        <f t="shared" si="7"/>
        <v>84.166666666666671</v>
      </c>
      <c r="AH146" s="84">
        <f>IF(ISBLANK(AC146),"",IF(ISBLANK(AA147),"",IFERROR(((AC146-AA147)/0.36/P146),"")))</f>
        <v>-0.24512012012012002</v>
      </c>
      <c r="AI146" s="84">
        <f>IF(ISBLANK(AC146),"",IF(ISBLANK(AC147),"",IFERROR(((AC146-AC147)/0.36/P146),"")))</f>
        <v>0.338963963963964</v>
      </c>
      <c r="AJ146" s="84">
        <f>IF(ISBLANK(AE146),"",IF(ISBLANK(AB147),"",IFERROR(((AE146-AB147)/0.36/P146),"")))</f>
        <v>-5.217717717717707E-2</v>
      </c>
      <c r="AK146" s="84">
        <f>IF(ISBLANK(AE147),"",IF(ISBLANK(AE146),"",IFERROR(((AE146-AE147)/0.36/P146),"")))</f>
        <v>0.66816816816816826</v>
      </c>
    </row>
    <row r="147" spans="1:37"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5"/>
        <v>74</v>
      </c>
      <c r="Q147" s="54">
        <f>INDEX([1]Sheet1!$J:$J,MATCH(A147,[1]Sheet1!$A:$A,0))</f>
        <v>6.674999863</v>
      </c>
      <c r="R147" s="68" t="s">
        <v>276</v>
      </c>
      <c r="S147" s="62">
        <v>3</v>
      </c>
      <c r="T147" s="62">
        <v>19.2</v>
      </c>
      <c r="U147" s="23">
        <v>70</v>
      </c>
      <c r="V147" s="23">
        <v>90</v>
      </c>
      <c r="X147" s="12">
        <v>1</v>
      </c>
      <c r="Y147" s="12">
        <v>12</v>
      </c>
      <c r="Z147" s="12">
        <v>20</v>
      </c>
      <c r="AA147">
        <v>23.31</v>
      </c>
      <c r="AB147">
        <v>31.689999999999998</v>
      </c>
      <c r="AC147" s="52">
        <v>7.75</v>
      </c>
      <c r="AD147" s="87">
        <v>4.75</v>
      </c>
      <c r="AE147" s="84">
        <f t="shared" si="6"/>
        <v>12.5</v>
      </c>
      <c r="AF147" s="84">
        <f t="shared" si="7"/>
        <v>34.722222222222221</v>
      </c>
      <c r="AH147" s="84">
        <f>IF(ISBLANK(AC147),"",IF(ISBLANK(AA147),"",IFERROR(((AC147-AA147)/0.36/P147),"")))</f>
        <v>-0.58408408408408408</v>
      </c>
      <c r="AJ147" s="84">
        <f>IF(ISBLANK(AE147),"",IF(ISBLANK(AB147),"",IFERROR(((AE147-AB147)/0.36/P147),"")))</f>
        <v>-0.72034534534534522</v>
      </c>
    </row>
    <row r="148" spans="1:37"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5"/>
        <v>74</v>
      </c>
      <c r="Q148" s="54">
        <f>INDEX([1]Sheet1!$J:$J,MATCH(A148,[1]Sheet1!$A:$A,0))</f>
        <v>6.674999863</v>
      </c>
      <c r="R148" s="68" t="s">
        <v>276</v>
      </c>
      <c r="S148" s="62">
        <v>1.2</v>
      </c>
      <c r="T148" s="62">
        <v>7.4</v>
      </c>
      <c r="U148" s="23">
        <v>10</v>
      </c>
      <c r="V148" s="23">
        <v>35</v>
      </c>
      <c r="W148" s="1">
        <v>1.5</v>
      </c>
      <c r="X148" s="12">
        <v>4.8</v>
      </c>
      <c r="Y148" s="12">
        <v>8</v>
      </c>
      <c r="Z148" s="12">
        <v>15</v>
      </c>
      <c r="AA148">
        <v>14.68</v>
      </c>
      <c r="AB148">
        <v>29.67</v>
      </c>
      <c r="AC148" s="52">
        <v>4.42</v>
      </c>
      <c r="AD148" s="87">
        <v>16.88</v>
      </c>
      <c r="AE148" s="84">
        <f t="shared" si="6"/>
        <v>21.299999999999997</v>
      </c>
      <c r="AF148" s="84">
        <f t="shared" si="7"/>
        <v>59.166666666666664</v>
      </c>
      <c r="AH148" s="84">
        <f>IF(ISBLANK(AC148),"",IF(ISBLANK(AA149),"",IFERROR(((AC148-AA149)/0.36/P148),"")))</f>
        <v>0.12162162162162164</v>
      </c>
      <c r="AI148" s="84">
        <f>IF(ISBLANK(AC148),"",IF(ISBLANK(AC149),"",IFERROR(((AC148-AC149)/0.36/P148),"")))</f>
        <v>0.14939939939939939</v>
      </c>
      <c r="AJ148" s="84">
        <f>IF(ISBLANK(AE148),"",IF(ISBLANK(AB149),"",IFERROR(((AE148-AB149)/0.36/P148),"")))</f>
        <v>0.17905405405405392</v>
      </c>
      <c r="AK148" s="84">
        <f>IF(ISBLANK(AE149),"",IF(ISBLANK(AE148),"",IFERROR(((AE148-AE149)/0.36/P148),"")))</f>
        <v>0.49849849849849848</v>
      </c>
    </row>
    <row r="149" spans="1:37"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5"/>
        <v>74</v>
      </c>
      <c r="Q149" s="54">
        <f>INDEX([1]Sheet1!$J:$J,MATCH(A149,[1]Sheet1!$A:$A,0))</f>
        <v>6.674999863</v>
      </c>
      <c r="R149" s="68" t="s">
        <v>276</v>
      </c>
      <c r="S149" s="62">
        <v>1</v>
      </c>
      <c r="T149" s="62">
        <v>4.8</v>
      </c>
      <c r="U149" s="23">
        <v>15</v>
      </c>
      <c r="V149" s="23">
        <v>50</v>
      </c>
      <c r="W149" s="1">
        <v>1.5</v>
      </c>
      <c r="X149" s="12">
        <v>0.9</v>
      </c>
      <c r="Y149" s="12">
        <v>2</v>
      </c>
      <c r="Z149" s="12">
        <v>15</v>
      </c>
      <c r="AA149">
        <v>1.18</v>
      </c>
      <c r="AB149">
        <v>16.53</v>
      </c>
      <c r="AC149" s="52">
        <v>0.44</v>
      </c>
      <c r="AD149" s="87">
        <v>7.58</v>
      </c>
      <c r="AE149" s="84">
        <f t="shared" si="6"/>
        <v>8.02</v>
      </c>
      <c r="AF149" s="84">
        <f t="shared" si="7"/>
        <v>22.277777777777779</v>
      </c>
      <c r="AH149" s="84">
        <f>IF(ISBLANK(AC149),"",IF(ISBLANK(AA149),"",IFERROR(((AC149-AA149)/0.36/P149),"")))</f>
        <v>-2.777777777777778E-2</v>
      </c>
      <c r="AJ149" s="84">
        <f>IF(ISBLANK(AE149),"",IF(ISBLANK(AB149),"",IFERROR(((AE149-AB149)/0.36/P149),"")))</f>
        <v>-0.31944444444444448</v>
      </c>
    </row>
    <row r="150" spans="1:37"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5"/>
        <v>74</v>
      </c>
      <c r="Q150" s="54">
        <f>INDEX([1]Sheet1!$J:$J,MATCH(A150,[1]Sheet1!$A:$A,0))</f>
        <v>6.674999863</v>
      </c>
      <c r="R150" s="68" t="s">
        <v>276</v>
      </c>
      <c r="S150" s="62">
        <v>11</v>
      </c>
      <c r="T150" s="62">
        <v>18.8</v>
      </c>
      <c r="U150" s="23">
        <v>35</v>
      </c>
      <c r="V150" s="23">
        <v>60</v>
      </c>
      <c r="W150" s="1">
        <v>1</v>
      </c>
      <c r="X150" s="12">
        <v>1.8</v>
      </c>
      <c r="Y150" s="12">
        <v>10</v>
      </c>
      <c r="Z150" s="12">
        <v>25</v>
      </c>
      <c r="AA150">
        <v>13.47</v>
      </c>
      <c r="AB150">
        <v>27.67</v>
      </c>
      <c r="AC150" s="52">
        <v>1.43</v>
      </c>
      <c r="AD150" s="87">
        <v>14.18</v>
      </c>
      <c r="AE150" s="84">
        <f t="shared" si="6"/>
        <v>15.61</v>
      </c>
      <c r="AF150" s="84">
        <f t="shared" si="7"/>
        <v>43.361111111111114</v>
      </c>
      <c r="AH150" s="84">
        <f>IF(ISBLANK(AC150),"",IF(ISBLANK(AA151),"",IFERROR(((AC150-AA151)/0.36/P150),"")))</f>
        <v>-0.22447447447447452</v>
      </c>
      <c r="AI150" s="84">
        <f>IF(ISBLANK(AC150),"",IF(ISBLANK(AC151),"",IFERROR(((AC150-AC151)/0.36/P150),"")))</f>
        <v>3.7537537537537538E-2</v>
      </c>
      <c r="AJ150" s="84">
        <f>IF(ISBLANK(AE150),"",IF(ISBLANK(AB151),"",IFERROR(((AE150-AB151)/0.36/P150),"")))</f>
        <v>-0.90728228228228247</v>
      </c>
      <c r="AK150" s="84">
        <f>IF(ISBLANK(AE151),"",IF(ISBLANK(AE150),"",IFERROR(((AE150-AE151)/0.36/P150),"")))</f>
        <v>0.27064564564564558</v>
      </c>
    </row>
    <row r="151" spans="1:37"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8">O151-N151</f>
        <v>74</v>
      </c>
      <c r="Q151" s="54">
        <f>INDEX([1]Sheet1!$J:$J,MATCH(A151,[1]Sheet1!$A:$A,0))</f>
        <v>6.674999863</v>
      </c>
      <c r="R151" s="68" t="s">
        <v>276</v>
      </c>
      <c r="S151" s="62">
        <v>2</v>
      </c>
      <c r="T151" s="62">
        <v>12.1</v>
      </c>
      <c r="U151" s="23">
        <v>30</v>
      </c>
      <c r="V151" s="23">
        <v>55</v>
      </c>
      <c r="W151" s="1">
        <v>1</v>
      </c>
      <c r="X151" s="12">
        <v>0.6</v>
      </c>
      <c r="Y151" s="12">
        <v>7</v>
      </c>
      <c r="Z151" s="12">
        <v>12</v>
      </c>
      <c r="AA151">
        <v>7.41</v>
      </c>
      <c r="AB151">
        <v>39.78</v>
      </c>
      <c r="AC151" s="52">
        <v>0.43</v>
      </c>
      <c r="AD151" s="87">
        <v>7.97</v>
      </c>
      <c r="AE151" s="84">
        <f t="shared" si="6"/>
        <v>8.4</v>
      </c>
      <c r="AF151" s="84">
        <f t="shared" si="7"/>
        <v>23.333333333333336</v>
      </c>
      <c r="AH151" s="84">
        <f>IF(ISBLANK(AC151),"",IF(ISBLANK(AA151),"",IFERROR(((AC151-AA151)/0.36/P151),"")))</f>
        <v>-0.26201201201201202</v>
      </c>
      <c r="AJ151" s="84">
        <f>IF(ISBLANK(AE151),"",IF(ISBLANK(AB151),"",IFERROR(((AE151-AB151)/0.36/P151),"")))</f>
        <v>-1.177927927927928</v>
      </c>
    </row>
    <row r="152" spans="1:37"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8"/>
        <v>74</v>
      </c>
      <c r="Q152" s="54">
        <f>INDEX([1]Sheet1!$J:$J,MATCH(A152,[1]Sheet1!$A:$A,0))</f>
        <v>6.674999863</v>
      </c>
      <c r="R152" s="68" t="s">
        <v>276</v>
      </c>
      <c r="S152" s="62">
        <v>2.5</v>
      </c>
      <c r="T152" s="62">
        <v>14.4</v>
      </c>
      <c r="U152" s="23">
        <v>20</v>
      </c>
      <c r="V152" s="23">
        <v>70</v>
      </c>
      <c r="W152" s="1">
        <v>1</v>
      </c>
      <c r="X152" s="12">
        <v>1.8</v>
      </c>
      <c r="Y152" s="12">
        <v>7</v>
      </c>
      <c r="Z152" s="12">
        <v>25</v>
      </c>
      <c r="AA152">
        <v>5.69</v>
      </c>
      <c r="AB152">
        <v>26.720000000000002</v>
      </c>
      <c r="AC152" s="52">
        <v>2.6</v>
      </c>
      <c r="AD152" s="87">
        <v>18.260000000000002</v>
      </c>
      <c r="AE152" s="84">
        <f t="shared" si="6"/>
        <v>20.860000000000003</v>
      </c>
      <c r="AF152" s="84">
        <f t="shared" si="7"/>
        <v>57.944444444444457</v>
      </c>
      <c r="AH152" s="84">
        <f>IF(ISBLANK(AC152),"",IF(ISBLANK(AA153),"",IFERROR(((AC152-AA153)/0.36/P152),"")))</f>
        <v>-0.50900900900900903</v>
      </c>
      <c r="AI152" s="84">
        <f>IF(ISBLANK(AC152),"",IF(ISBLANK(AC153),"",IFERROR(((AC152-AC153)/0.36/P152),"")))</f>
        <v>6.0810810810810821E-2</v>
      </c>
      <c r="AJ152" s="84">
        <f>IF(ISBLANK(AE152),"",IF(ISBLANK(AB153),"",IFERROR(((AE152-AB153)/0.36/P152),"")))</f>
        <v>-1.0018768768768767</v>
      </c>
      <c r="AK152" s="84">
        <f>IF(ISBLANK(AE153),"",IF(ISBLANK(AE152),"",IFERROR(((AE152-AE153)/0.36/P152),"")))</f>
        <v>0.56831831831831847</v>
      </c>
    </row>
    <row r="153" spans="1:37"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8"/>
        <v>74</v>
      </c>
      <c r="Q153" s="54">
        <f>INDEX([1]Sheet1!$J:$J,MATCH(A153,[1]Sheet1!$A:$A,0))</f>
        <v>6.674999863</v>
      </c>
      <c r="R153" s="68" t="s">
        <v>276</v>
      </c>
      <c r="S153" s="62">
        <v>2.4</v>
      </c>
      <c r="T153" s="62">
        <v>15.6</v>
      </c>
      <c r="U153" s="23">
        <v>25</v>
      </c>
      <c r="V153" s="23">
        <v>60</v>
      </c>
      <c r="W153" s="1">
        <v>0.4</v>
      </c>
      <c r="X153" s="12">
        <v>0.9</v>
      </c>
      <c r="Y153" s="12">
        <v>4</v>
      </c>
      <c r="Z153" s="12">
        <v>7</v>
      </c>
      <c r="AA153">
        <v>16.16</v>
      </c>
      <c r="AB153">
        <v>47.55</v>
      </c>
      <c r="AC153" s="52">
        <v>0.98</v>
      </c>
      <c r="AD153" s="87">
        <v>4.74</v>
      </c>
      <c r="AE153" s="84">
        <f t="shared" si="6"/>
        <v>5.7200000000000006</v>
      </c>
      <c r="AF153" s="84">
        <f t="shared" si="7"/>
        <v>15.888888888888891</v>
      </c>
      <c r="AH153" s="84">
        <f>IF(ISBLANK(AC153),"",IF(ISBLANK(AA153),"",IFERROR(((AC153-AA153)/0.36/P153),"")))</f>
        <v>-0.56981981981981977</v>
      </c>
      <c r="AJ153" s="84">
        <f>IF(ISBLANK(AE153),"",IF(ISBLANK(AB153),"",IFERROR(((AE153-AB153)/0.36/P153),"")))</f>
        <v>-1.5701951951951951</v>
      </c>
    </row>
    <row r="154" spans="1:37"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8"/>
        <v>70</v>
      </c>
      <c r="Q154" s="54">
        <f>INDEX([1]Sheet1!$J:$J,MATCH(A154,[1]Sheet1!$A:$A,0))</f>
        <v>65.344653491999992</v>
      </c>
      <c r="R154" s="68" t="s">
        <v>76</v>
      </c>
      <c r="S154" s="62">
        <v>8.1999999999999993</v>
      </c>
      <c r="T154" s="62">
        <v>28.4</v>
      </c>
      <c r="U154" s="23">
        <v>25</v>
      </c>
      <c r="V154" s="23">
        <v>80</v>
      </c>
      <c r="W154" s="1">
        <v>6</v>
      </c>
      <c r="X154" s="12">
        <v>10.6</v>
      </c>
      <c r="Y154" s="12">
        <v>30</v>
      </c>
      <c r="Z154" s="12">
        <v>65</v>
      </c>
      <c r="AA154">
        <v>20.74</v>
      </c>
      <c r="AB154">
        <v>65.63</v>
      </c>
      <c r="AC154" s="52">
        <v>18.05</v>
      </c>
      <c r="AD154" s="87">
        <v>33.299999999999997</v>
      </c>
      <c r="AE154" s="84">
        <f t="shared" si="6"/>
        <v>51.349999999999994</v>
      </c>
      <c r="AF154" s="84">
        <f t="shared" si="7"/>
        <v>142.63888888888889</v>
      </c>
      <c r="AH154" s="84">
        <f>IF(ISBLANK(AC154),"",IF(ISBLANK(AA156),"",IFERROR(((AC154-AA156)/0.36/P154),"")))</f>
        <v>0.41190476190476194</v>
      </c>
      <c r="AI154" s="84">
        <f>IF(ISBLANK(AC154),"",IF(ISBLANK(AC156),"",IFERROR(((AC154-AC156)/0.36/P154),"")))</f>
        <v>0.33174603174603179</v>
      </c>
      <c r="AJ154" s="84">
        <f>IF(ISBLANK(AE154),"",IF(ISBLANK(AB156),"",IFERROR(((AE154-AB156)/0.36/P154),"")))</f>
        <v>-0.60277777777777775</v>
      </c>
      <c r="AK154" s="84">
        <f>IF(ISBLANK(AE156),"",IF(ISBLANK(AE154),"",IFERROR(((AE154-AE156)/0.36/P154),"")))</f>
        <v>0.85039682539682515</v>
      </c>
    </row>
    <row r="155" spans="1:37"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8"/>
        <v>70</v>
      </c>
      <c r="Q155" s="54">
        <f>INDEX([1]Sheet1!$J:$J,MATCH(A155,[1]Sheet1!$A:$A,0))</f>
        <v>65.344653491999992</v>
      </c>
      <c r="R155" s="68" t="s">
        <v>76</v>
      </c>
      <c r="S155" s="62">
        <v>2</v>
      </c>
      <c r="T155" s="62">
        <v>13.4</v>
      </c>
      <c r="U155" s="23">
        <v>30</v>
      </c>
      <c r="V155" s="23">
        <v>50</v>
      </c>
      <c r="W155" s="1">
        <v>2.5</v>
      </c>
      <c r="X155" s="12">
        <v>6.2</v>
      </c>
      <c r="Y155" s="12">
        <v>20</v>
      </c>
      <c r="Z155" s="12">
        <v>30</v>
      </c>
      <c r="AA155">
        <v>9.19</v>
      </c>
      <c r="AB155">
        <v>48.94</v>
      </c>
      <c r="AC155" s="52">
        <v>13.9</v>
      </c>
      <c r="AD155" s="87">
        <v>10.68</v>
      </c>
      <c r="AE155" s="84">
        <f t="shared" si="6"/>
        <v>24.58</v>
      </c>
      <c r="AF155" s="84">
        <f t="shared" si="7"/>
        <v>68.277777777777771</v>
      </c>
      <c r="AH155" s="84">
        <f>IF(ISBLANK(AC155),"",IF(ISBLANK(AA156),"",IFERROR(((AC155-AA156)/0.36/P155),"")))</f>
        <v>0.24722222222222223</v>
      </c>
      <c r="AI155" s="84">
        <f>IF(ISBLANK(AC155),"",IF(ISBLANK(AC156),"",IFERROR(((AC155-AC156)/0.36/P155),"")))</f>
        <v>0.16706349206349208</v>
      </c>
      <c r="AJ155" s="84">
        <f>IF(ISBLANK(AE155),"",IF(ISBLANK(AB156),"",IFERROR(((AE155-AB156)/0.36/P155),"")))</f>
        <v>-1.6650793650793649</v>
      </c>
      <c r="AK155" s="84">
        <f>IF(ISBLANK(AE156),"",IF(ISBLANK(AE155),"",IFERROR(((AE155-AE156)/0.36/P155),"")))</f>
        <v>-0.21190476190476204</v>
      </c>
    </row>
    <row r="156" spans="1:37"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8"/>
        <v>70</v>
      </c>
      <c r="Q156" s="54">
        <f>INDEX([1]Sheet1!$J:$J,MATCH(A156,[1]Sheet1!$A:$A,0))</f>
        <v>65.344653491999992</v>
      </c>
      <c r="R156" s="68" t="s">
        <v>76</v>
      </c>
      <c r="S156" s="62">
        <v>5</v>
      </c>
      <c r="T156" s="62">
        <v>18.399999999999999</v>
      </c>
      <c r="U156" s="23">
        <v>15</v>
      </c>
      <c r="V156" s="23">
        <v>60</v>
      </c>
      <c r="W156" s="1">
        <v>3.5</v>
      </c>
      <c r="X156" s="12">
        <v>4.4000000000000004</v>
      </c>
      <c r="Y156" s="12">
        <v>20</v>
      </c>
      <c r="Z156" s="12">
        <v>30</v>
      </c>
      <c r="AA156">
        <v>7.67</v>
      </c>
      <c r="AB156">
        <v>66.539999999999992</v>
      </c>
      <c r="AC156" s="52">
        <v>9.69</v>
      </c>
      <c r="AD156" s="87">
        <v>20.23</v>
      </c>
      <c r="AE156" s="84">
        <f t="shared" si="6"/>
        <v>29.92</v>
      </c>
      <c r="AF156" s="84">
        <f t="shared" si="7"/>
        <v>83.111111111111114</v>
      </c>
      <c r="AH156" s="84">
        <f>IF(ISBLANK(AC156),"",IF(ISBLANK(AA156),"",IFERROR(((AC156-AA156)/0.36/P156),"")))</f>
        <v>8.0158730158730138E-2</v>
      </c>
      <c r="AJ156" s="84">
        <f>IF(ISBLANK(AE156),"",IF(ISBLANK(AB156),"",IFERROR(((AE156-AB156)/0.36/P156),"")))</f>
        <v>-1.4531746031746029</v>
      </c>
    </row>
    <row r="157" spans="1:37"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8"/>
        <v>70</v>
      </c>
      <c r="Q157" s="54">
        <f>INDEX([1]Sheet1!$J:$J,MATCH(A157,[1]Sheet1!$A:$A,0))</f>
        <v>65.344653491999992</v>
      </c>
      <c r="R157" s="68" t="s">
        <v>76</v>
      </c>
      <c r="S157" s="62">
        <v>4</v>
      </c>
      <c r="T157" s="62">
        <v>10</v>
      </c>
      <c r="U157" s="23">
        <v>25</v>
      </c>
      <c r="V157" s="23">
        <v>50</v>
      </c>
      <c r="W157" s="1">
        <v>2.5</v>
      </c>
      <c r="X157" s="12">
        <v>3.8</v>
      </c>
      <c r="Y157" s="12">
        <v>12</v>
      </c>
      <c r="Z157" s="12">
        <v>20</v>
      </c>
      <c r="AA157">
        <v>32.450000000000003</v>
      </c>
      <c r="AB157">
        <v>85.990000000000009</v>
      </c>
      <c r="AC157" s="52">
        <v>7.72</v>
      </c>
      <c r="AD157" s="87">
        <v>15.37</v>
      </c>
      <c r="AE157" s="84">
        <f t="shared" si="6"/>
        <v>23.09</v>
      </c>
      <c r="AF157" s="84">
        <f t="shared" si="7"/>
        <v>64.138888888888886</v>
      </c>
      <c r="AH157" s="84" t="str">
        <f>IF(ISBLANK(AC157),"",IF(ISBLANK(AA159),"",IFERROR(((AC157-AA159)/0.36/P157),"")))</f>
        <v/>
      </c>
      <c r="AI157" s="84">
        <f>IF(ISBLANK(AC157),"",IF(ISBLANK(AC159),"",IFERROR(((AC157-AC159)/0.36/P157),"")))</f>
        <v>-0.37420634920634921</v>
      </c>
      <c r="AJ157" s="84">
        <f>IF(ISBLANK(AE157),"",IF(ISBLANK(AB159),"",IFERROR(((AE157-AB159)/0.36/P157),"")))</f>
        <v>0.51388888888888884</v>
      </c>
      <c r="AK157" s="84">
        <f>IF(ISBLANK(AE159),"",IF(ISBLANK(AE157),"",IFERROR(((AE157-AE159)/0.36/P157),"")))</f>
        <v>-0.42261904761904745</v>
      </c>
    </row>
    <row r="158" spans="1:37"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8"/>
        <v>70</v>
      </c>
      <c r="Q158" s="54">
        <f>INDEX([1]Sheet1!$J:$J,MATCH(A158,[1]Sheet1!$A:$A,0))</f>
        <v>65.344653491999992</v>
      </c>
      <c r="R158" s="68" t="s">
        <v>76</v>
      </c>
      <c r="S158" s="62">
        <v>2.5</v>
      </c>
      <c r="T158" s="62">
        <v>18.2</v>
      </c>
      <c r="U158" s="23">
        <v>15</v>
      </c>
      <c r="V158" s="23">
        <v>65</v>
      </c>
      <c r="W158" s="1">
        <v>2.1</v>
      </c>
      <c r="X158" s="12">
        <v>9.6</v>
      </c>
      <c r="Y158" s="12">
        <v>10</v>
      </c>
      <c r="Z158" s="12">
        <v>40</v>
      </c>
      <c r="AA158">
        <v>5.81</v>
      </c>
      <c r="AB158">
        <v>61.88</v>
      </c>
      <c r="AC158" s="52">
        <v>29.3</v>
      </c>
      <c r="AD158" s="87">
        <v>31.02</v>
      </c>
      <c r="AE158" s="84">
        <f t="shared" si="6"/>
        <v>60.32</v>
      </c>
      <c r="AF158" s="84">
        <f t="shared" si="7"/>
        <v>167.55555555555557</v>
      </c>
      <c r="AH158" s="84" t="str">
        <f>IF(ISBLANK(AC158),"",IF(ISBLANK(AA159),"",IFERROR(((AC158-AA159)/0.36/P158),"")))</f>
        <v/>
      </c>
      <c r="AI158" s="84">
        <f>IF(ISBLANK(AC158),"",IF(ISBLANK(AC159),"",IFERROR(((AC158-AC159)/0.36/P158),"")))</f>
        <v>0.48214285714285726</v>
      </c>
      <c r="AJ158" s="84">
        <f>IF(ISBLANK(AE158),"",IF(ISBLANK(AB159),"",IFERROR(((AE158-AB159)/0.36/P158),"")))</f>
        <v>1.9912698412698413</v>
      </c>
      <c r="AK158" s="84">
        <f>IF(ISBLANK(AE159),"",IF(ISBLANK(AE158),"",IFERROR(((AE158-AE159)/0.36/P158),"")))</f>
        <v>1.054761904761905</v>
      </c>
    </row>
    <row r="159" spans="1:37"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8"/>
        <v>70</v>
      </c>
      <c r="Q159" s="54">
        <f>INDEX([1]Sheet1!$J:$J,MATCH(A159,[1]Sheet1!$A:$A,0))</f>
        <v>65.344653491999992</v>
      </c>
      <c r="R159" s="68" t="s">
        <v>76</v>
      </c>
      <c r="S159" s="62">
        <v>3.5</v>
      </c>
      <c r="T159" s="62">
        <v>10.4</v>
      </c>
      <c r="U159" s="23">
        <v>30</v>
      </c>
      <c r="V159" s="23">
        <v>50</v>
      </c>
      <c r="W159" s="1">
        <v>2.2000000000000002</v>
      </c>
      <c r="X159" s="12">
        <v>5.4</v>
      </c>
      <c r="Y159" s="12">
        <v>18</v>
      </c>
      <c r="Z159" s="12">
        <v>25</v>
      </c>
      <c r="AB159">
        <v>10.14</v>
      </c>
      <c r="AC159" s="52">
        <v>17.149999999999999</v>
      </c>
      <c r="AD159" s="87">
        <v>16.59</v>
      </c>
      <c r="AE159" s="84">
        <f t="shared" si="6"/>
        <v>33.739999999999995</v>
      </c>
      <c r="AF159" s="84">
        <f t="shared" si="7"/>
        <v>93.722222222222214</v>
      </c>
      <c r="AH159" s="84" t="str">
        <f>IF(ISBLANK(AC159),"",IF(ISBLANK(AA159),"",IFERROR(((AC159-AA159)/0.36/P159),"")))</f>
        <v/>
      </c>
      <c r="AJ159" s="84">
        <f>IF(ISBLANK(AE159),"",IF(ISBLANK(AB159),"",IFERROR(((AE159-AB159)/0.36/P159),"")))</f>
        <v>0.93650793650793629</v>
      </c>
    </row>
    <row r="160" spans="1:37"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8"/>
        <v>70</v>
      </c>
      <c r="Q160" s="54">
        <f>INDEX([1]Sheet1!$J:$J,MATCH(A160,[1]Sheet1!$A:$A,0))</f>
        <v>65.344653491999992</v>
      </c>
      <c r="R160" s="68" t="s">
        <v>76</v>
      </c>
      <c r="S160" s="62">
        <v>4</v>
      </c>
      <c r="T160" s="62">
        <v>7.4</v>
      </c>
      <c r="V160" s="23">
        <v>45</v>
      </c>
      <c r="W160" s="1">
        <v>2.2000000000000002</v>
      </c>
      <c r="X160" s="12">
        <v>9.1999999999999993</v>
      </c>
      <c r="Y160" s="12">
        <v>12</v>
      </c>
      <c r="Z160" s="12">
        <v>23</v>
      </c>
      <c r="AA160">
        <v>7.99</v>
      </c>
      <c r="AB160">
        <v>51.370000000000005</v>
      </c>
      <c r="AC160" s="52">
        <v>12.5</v>
      </c>
      <c r="AD160" s="87">
        <v>5.92</v>
      </c>
      <c r="AE160" s="84">
        <f t="shared" si="6"/>
        <v>18.420000000000002</v>
      </c>
      <c r="AF160" s="84">
        <f t="shared" si="7"/>
        <v>51.166666666666671</v>
      </c>
      <c r="AH160" s="84">
        <f>IF(ISBLANK(AC160),"",IF(ISBLANK(AA162),"",IFERROR(((AC160-AA162)/0.36/P160),"")))</f>
        <v>-0.35912698412698418</v>
      </c>
      <c r="AI160" s="84">
        <f>IF(ISBLANK(AC160),"",IF(ISBLANK(AC162),"",IFERROR(((AC160-AC162)/0.36/P160),"")))</f>
        <v>0.22579365079365082</v>
      </c>
      <c r="AJ160" s="84">
        <f>IF(ISBLANK(AE160),"",IF(ISBLANK(AB162),"",IFERROR(((AE160-AB162)/0.36/P160),"")))</f>
        <v>-1.4345238095238098</v>
      </c>
      <c r="AK160" s="84">
        <f>IF(ISBLANK(AE162),"",IF(ISBLANK(AE160),"",IFERROR(((AE160-AE162)/0.36/P160),"")))</f>
        <v>-0.42460317460317443</v>
      </c>
    </row>
    <row r="161" spans="1:39"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8"/>
        <v>70</v>
      </c>
      <c r="Q161" s="54">
        <f>INDEX([1]Sheet1!$J:$J,MATCH(A161,[1]Sheet1!$A:$A,0))</f>
        <v>65.344653491999992</v>
      </c>
      <c r="R161" s="68" t="s">
        <v>76</v>
      </c>
      <c r="S161" s="62">
        <v>2.5</v>
      </c>
      <c r="T161" s="62">
        <v>15.4</v>
      </c>
      <c r="U161" s="23">
        <v>15</v>
      </c>
      <c r="V161" s="23">
        <v>45</v>
      </c>
      <c r="W161" s="1">
        <v>2.2000000000000002</v>
      </c>
      <c r="X161" s="12">
        <v>6.6</v>
      </c>
      <c r="Y161" s="12">
        <v>10</v>
      </c>
      <c r="Z161" s="12">
        <v>35</v>
      </c>
      <c r="AA161">
        <v>5.26</v>
      </c>
      <c r="AB161">
        <v>63.839999999999996</v>
      </c>
      <c r="AC161" s="52">
        <v>10.119999999999999</v>
      </c>
      <c r="AD161" s="87">
        <v>19.71</v>
      </c>
      <c r="AE161" s="84">
        <f t="shared" si="6"/>
        <v>29.83</v>
      </c>
      <c r="AF161" s="84">
        <f t="shared" si="7"/>
        <v>82.861111111111114</v>
      </c>
      <c r="AH161" s="84">
        <f>IF(ISBLANK(AC161),"",IF(ISBLANK(AA162),"",IFERROR(((AC161-AA162)/0.36/P161),"")))</f>
        <v>-0.45357142857142863</v>
      </c>
      <c r="AI161" s="84">
        <f>IF(ISBLANK(AC161),"",IF(ISBLANK(AC162),"",IFERROR(((AC161-AC162)/0.36/P161),"")))</f>
        <v>0.13134920634920633</v>
      </c>
      <c r="AJ161" s="84">
        <f>IF(ISBLANK(AE161),"",IF(ISBLANK(AB162),"",IFERROR(((AE161-AB162)/0.36/P161),"")))</f>
        <v>-0.98174603174603225</v>
      </c>
      <c r="AK161" s="84">
        <f>IF(ISBLANK(AE162),"",IF(ISBLANK(AE161),"",IFERROR(((AE161-AE162)/0.36/P161),"")))</f>
        <v>2.817460317460321E-2</v>
      </c>
    </row>
    <row r="162" spans="1:39"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8"/>
        <v>70</v>
      </c>
      <c r="Q162" s="54">
        <f>INDEX([1]Sheet1!$J:$J,MATCH(A162,[1]Sheet1!$A:$A,0))</f>
        <v>65.344653491999992</v>
      </c>
      <c r="R162" s="68" t="s">
        <v>76</v>
      </c>
      <c r="S162" s="62">
        <v>5.5</v>
      </c>
      <c r="T162" s="62">
        <v>24.8</v>
      </c>
      <c r="U162" s="23">
        <v>18</v>
      </c>
      <c r="V162" s="23">
        <v>55</v>
      </c>
      <c r="W162" s="1">
        <v>2.5</v>
      </c>
      <c r="X162" s="12">
        <v>5.4</v>
      </c>
      <c r="Y162" s="12">
        <v>8</v>
      </c>
      <c r="Z162" s="12">
        <v>25</v>
      </c>
      <c r="AA162">
        <v>21.55</v>
      </c>
      <c r="AB162">
        <v>54.570000000000007</v>
      </c>
      <c r="AC162" s="52">
        <v>6.81</v>
      </c>
      <c r="AD162" s="87">
        <v>22.31</v>
      </c>
      <c r="AE162" s="84">
        <f t="shared" si="6"/>
        <v>29.119999999999997</v>
      </c>
      <c r="AF162" s="84">
        <f t="shared" si="7"/>
        <v>80.888888888888886</v>
      </c>
      <c r="AH162" s="84">
        <f>IF(ISBLANK(AC162),"",IF(ISBLANK(AA162),"",IFERROR(((AC162-AA162)/0.36/P162),"")))</f>
        <v>-0.58492063492063495</v>
      </c>
      <c r="AJ162" s="84">
        <f>IF(ISBLANK(AE162),"",IF(ISBLANK(AB162),"",IFERROR(((AE162-AB162)/0.36/P162),"")))</f>
        <v>-1.0099206349206353</v>
      </c>
    </row>
    <row r="163" spans="1:39"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8"/>
        <v>70</v>
      </c>
      <c r="Q163" s="54">
        <f>INDEX([1]Sheet1!$J:$J,MATCH(A163,[1]Sheet1!$A:$A,0))</f>
        <v>65.344653491999992</v>
      </c>
      <c r="R163" s="68" t="s">
        <v>76</v>
      </c>
      <c r="S163" s="62">
        <v>6.5</v>
      </c>
      <c r="T163" s="62">
        <v>18.2</v>
      </c>
      <c r="U163" s="23">
        <v>35</v>
      </c>
      <c r="V163" s="23">
        <v>70</v>
      </c>
      <c r="W163" s="1">
        <v>3.5</v>
      </c>
      <c r="X163" s="12">
        <v>7.4</v>
      </c>
      <c r="Y163" s="12">
        <v>25</v>
      </c>
      <c r="Z163" s="12">
        <v>35</v>
      </c>
      <c r="AA163">
        <v>8.14</v>
      </c>
      <c r="AB163">
        <v>61.99</v>
      </c>
      <c r="AC163" s="52">
        <v>16.55</v>
      </c>
      <c r="AD163" s="87">
        <v>24.26</v>
      </c>
      <c r="AE163" s="84">
        <f t="shared" si="6"/>
        <v>40.81</v>
      </c>
      <c r="AF163" s="84">
        <f t="shared" si="7"/>
        <v>113.36111111111113</v>
      </c>
      <c r="AH163" s="84">
        <f>IF(ISBLANK(AC163),"",IF(ISBLANK(AA165),"",IFERROR(((AC163-AA165)/0.36/P163),"")))</f>
        <v>0.46349206349206346</v>
      </c>
      <c r="AI163" s="84">
        <f>IF(ISBLANK(AC163),"",IF(ISBLANK(AC165),"",IFERROR(((AC163-AC165)/0.36/P163),"")))</f>
        <v>0.38690476190476192</v>
      </c>
      <c r="AJ163" s="84">
        <f>IF(ISBLANK(AE163),"",IF(ISBLANK(AB165),"",IFERROR(((AE163-AB165)/0.36/P163),"")))</f>
        <v>-0.34444444444444416</v>
      </c>
      <c r="AK163" s="84">
        <f>IF(ISBLANK(AE165),"",IF(ISBLANK(AE163),"",IFERROR(((AE163-AE165)/0.36/P163),"")))</f>
        <v>1.0809523809523811</v>
      </c>
    </row>
    <row r="164" spans="1:39"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8"/>
        <v>70</v>
      </c>
      <c r="Q164" s="54">
        <f>INDEX([1]Sheet1!$J:$J,MATCH(A164,[1]Sheet1!$A:$A,0))</f>
        <v>65.344653491999992</v>
      </c>
      <c r="R164" s="68" t="s">
        <v>76</v>
      </c>
      <c r="S164" s="62">
        <v>2.5</v>
      </c>
      <c r="T164" s="62">
        <v>19.2</v>
      </c>
      <c r="U164" s="23">
        <v>20</v>
      </c>
      <c r="V164" s="23">
        <v>60</v>
      </c>
      <c r="W164" s="1">
        <v>1</v>
      </c>
      <c r="X164" s="12">
        <v>6</v>
      </c>
      <c r="Y164" s="12">
        <v>12</v>
      </c>
      <c r="Z164" s="12">
        <v>27</v>
      </c>
      <c r="AA164">
        <v>21.61</v>
      </c>
      <c r="AB164">
        <v>88.52</v>
      </c>
      <c r="AC164" s="52">
        <v>5.67</v>
      </c>
      <c r="AD164" s="87">
        <v>19.72</v>
      </c>
      <c r="AE164" s="84">
        <f t="shared" si="6"/>
        <v>25.39</v>
      </c>
      <c r="AF164" s="84">
        <f t="shared" si="7"/>
        <v>70.527777777777786</v>
      </c>
      <c r="AH164" s="84">
        <f>IF(ISBLANK(AC164),"",IF(ISBLANK(AA165),"",IFERROR(((AC164-AA165)/0.36/P164),"")))</f>
        <v>3.1746031746031744E-2</v>
      </c>
      <c r="AI164" s="84">
        <f>IF(ISBLANK(AC164),"",IF(ISBLANK(AC165),"",IFERROR(((AC164-AC165)/0.36/P164),"")))</f>
        <v>-4.4841269841269842E-2</v>
      </c>
      <c r="AJ164" s="84">
        <f>IF(ISBLANK(AE164),"",IF(ISBLANK(AB165),"",IFERROR(((AE164-AB165)/0.36/P164),"")))</f>
        <v>-0.95634920634920617</v>
      </c>
      <c r="AK164" s="84">
        <f>IF(ISBLANK(AE165),"",IF(ISBLANK(AE164),"",IFERROR(((AE164-AE165)/0.36/P164),"")))</f>
        <v>0.4690476190476191</v>
      </c>
    </row>
    <row r="165" spans="1:39"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8"/>
        <v>70</v>
      </c>
      <c r="Q165" s="55">
        <f>INDEX([1]Sheet1!$J:$J,MATCH(A165,[1]Sheet1!$A:$A,0))</f>
        <v>65.344653491999992</v>
      </c>
      <c r="R165" s="69" t="s">
        <v>76</v>
      </c>
      <c r="S165" s="63">
        <v>4.5</v>
      </c>
      <c r="T165" s="63">
        <v>8.8000000000000007</v>
      </c>
      <c r="U165" s="82">
        <v>20</v>
      </c>
      <c r="V165" s="82">
        <v>45</v>
      </c>
      <c r="W165" s="37">
        <v>2.5</v>
      </c>
      <c r="X165" s="33">
        <v>2.2000000000000002</v>
      </c>
      <c r="Y165" s="33">
        <v>10</v>
      </c>
      <c r="Z165" s="33">
        <v>17</v>
      </c>
      <c r="AA165" s="34">
        <v>4.87</v>
      </c>
      <c r="AB165" s="34">
        <v>49.489999999999995</v>
      </c>
      <c r="AC165" s="53">
        <v>6.8</v>
      </c>
      <c r="AD165" s="88">
        <v>6.77</v>
      </c>
      <c r="AE165" s="86">
        <f t="shared" si="6"/>
        <v>13.57</v>
      </c>
      <c r="AF165" s="84">
        <f t="shared" si="7"/>
        <v>37.69444444444445</v>
      </c>
      <c r="AG165" s="84"/>
      <c r="AH165" s="86">
        <f>IF(ISBLANK(AC165),"",IF(ISBLANK(AA165),"",IFERROR(((AC165-AA165)/0.36/P165),"")))</f>
        <v>7.6587301587301579E-2</v>
      </c>
      <c r="AI165" s="86"/>
      <c r="AJ165" s="86">
        <f>IF(ISBLANK(AE165),"",IF(ISBLANK(AB165),"",IFERROR(((AE165-AB165)/0.36/P165),"")))</f>
        <v>-1.4253968253968252</v>
      </c>
      <c r="AK165" s="86"/>
      <c r="AL165" s="86"/>
      <c r="AM165" s="86"/>
    </row>
    <row r="166" spans="1:39"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8"/>
        <v>69</v>
      </c>
      <c r="Q166" s="54">
        <f>INDEX([1]Sheet1!$J:$J,MATCH(A166,[1]Sheet1!$A:$A,0))</f>
        <v>162.634207253</v>
      </c>
      <c r="R166" s="68" t="s">
        <v>39</v>
      </c>
      <c r="S166" s="62">
        <v>4</v>
      </c>
      <c r="T166" s="62">
        <v>29.4</v>
      </c>
      <c r="U166" s="23">
        <v>10</v>
      </c>
      <c r="V166" s="23">
        <v>35</v>
      </c>
      <c r="W166" s="1">
        <v>5.5</v>
      </c>
      <c r="X166" s="1">
        <v>19.600000000000001</v>
      </c>
      <c r="Y166" s="12">
        <v>17</v>
      </c>
      <c r="Z166" s="12">
        <v>50</v>
      </c>
      <c r="AA166">
        <v>8.41</v>
      </c>
      <c r="AB166">
        <v>22.490000000000002</v>
      </c>
      <c r="AC166" s="52">
        <v>10.26</v>
      </c>
      <c r="AD166" s="87">
        <v>46.51</v>
      </c>
      <c r="AE166" s="84">
        <f t="shared" si="6"/>
        <v>56.769999999999996</v>
      </c>
      <c r="AF166" s="84">
        <f t="shared" si="7"/>
        <v>157.69444444444443</v>
      </c>
      <c r="AH166" s="84">
        <f>IF(ISBLANK(AC166),"",IF(ISBLANK(AA167),"",IFERROR(((AC166-AA167)/0.36/P166),"")))</f>
        <v>0.28421900161030594</v>
      </c>
      <c r="AI166" s="84">
        <f>IF(ISBLANK(AC166),"",IF(ISBLANK(AC166),"",IFERROR(((AC166-AC167)/0.36/P166),"")))</f>
        <v>5.958132045088569E-2</v>
      </c>
      <c r="AJ166" s="84">
        <f>IF(ISBLANK(AB167),"",IF(ISBLANK(AE166),"",IFERROR(((AE166-AB167)/0.36/P166),"")))</f>
        <v>1.5072463768115942</v>
      </c>
      <c r="AK166" s="84">
        <f>IF(ISBLANK(AE167),"",IF(ISBLANK(AE166),"",IFERROR(((AE166-AE167)/0.36/P166),"")))</f>
        <v>0.44605475040257647</v>
      </c>
    </row>
    <row r="167" spans="1:39"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8"/>
        <v>69</v>
      </c>
      <c r="Q167" s="54">
        <f>INDEX([1]Sheet1!$J:$J,MATCH(A167,[1]Sheet1!$A:$A,0))</f>
        <v>162.634207253</v>
      </c>
      <c r="R167" s="68" t="s">
        <v>39</v>
      </c>
      <c r="S167" s="62">
        <v>3.2</v>
      </c>
      <c r="T167" s="62">
        <v>11.4</v>
      </c>
      <c r="U167" s="23">
        <v>12</v>
      </c>
      <c r="V167" s="23">
        <v>30</v>
      </c>
      <c r="W167" s="1">
        <v>4</v>
      </c>
      <c r="X167" s="1">
        <v>7.4</v>
      </c>
      <c r="Y167" s="12">
        <v>10</v>
      </c>
      <c r="Z167" s="12">
        <v>36</v>
      </c>
      <c r="AA167">
        <v>3.2</v>
      </c>
      <c r="AB167">
        <v>19.329999999999998</v>
      </c>
      <c r="AC167" s="52">
        <v>8.7799999999999994</v>
      </c>
      <c r="AD167" s="87">
        <v>36.909999999999997</v>
      </c>
      <c r="AE167" s="84">
        <f t="shared" si="6"/>
        <v>45.69</v>
      </c>
      <c r="AF167" s="84">
        <f t="shared" si="7"/>
        <v>126.91666666666667</v>
      </c>
      <c r="AH167" s="84">
        <f>IF(ISBLANK(AC167),"",IF(ISBLANK(AA167),"",IFERROR(((AC167-AA167)/0.36/P167),"")))</f>
        <v>0.22463768115942026</v>
      </c>
      <c r="AJ167" s="84">
        <f>IF(ISBLANK(AE167),"",IF(ISBLANK(AB167),"",IFERROR(((AE167-AB167)/0.36/P167),"")))</f>
        <v>1.0611916264090178</v>
      </c>
    </row>
    <row r="168" spans="1:39"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8"/>
        <v>69</v>
      </c>
      <c r="Q168" s="54">
        <f>INDEX([1]Sheet1!$J:$J,MATCH(A168,[1]Sheet1!$A:$A,0))</f>
        <v>162.634207253</v>
      </c>
      <c r="R168" s="68" t="s">
        <v>39</v>
      </c>
      <c r="S168" s="62">
        <v>1.2</v>
      </c>
      <c r="T168" s="62">
        <v>12.4</v>
      </c>
      <c r="U168" s="23">
        <v>25</v>
      </c>
      <c r="V168" s="23">
        <v>40</v>
      </c>
      <c r="W168" s="1">
        <v>3.5</v>
      </c>
      <c r="X168" s="1">
        <v>6.2</v>
      </c>
      <c r="Y168" s="12">
        <v>5</v>
      </c>
      <c r="Z168" s="12">
        <v>45</v>
      </c>
      <c r="AA168">
        <v>7.67</v>
      </c>
      <c r="AB168">
        <v>30.950000000000003</v>
      </c>
      <c r="AC168" s="52">
        <v>7.72</v>
      </c>
      <c r="AD168" s="87">
        <v>20.03</v>
      </c>
      <c r="AE168" s="84">
        <f t="shared" si="6"/>
        <v>27.75</v>
      </c>
      <c r="AF168" s="84">
        <f t="shared" si="7"/>
        <v>77.083333333333343</v>
      </c>
      <c r="AH168" s="84">
        <f>IF(ISBLANK(AC168),"",IF(ISBLANK(AA169),"",IFERROR(((AC168-AA169)/0.36/P168),"")))</f>
        <v>0.1388888888888889</v>
      </c>
      <c r="AI168" s="84">
        <f>IF(ISBLANK(AC168),"",IF(ISBLANK(AC168),"",IFERROR(((AC168-AC169)/0.36/P168),"")))</f>
        <v>-1.4090177133655417E-2</v>
      </c>
      <c r="AJ168" s="84">
        <f>IF(ISBLANK(AB169),"",IF(ISBLANK(AE168),"",IFERROR(((AE168-AB169)/0.36/P168),"")))</f>
        <v>0.45491143317230281</v>
      </c>
      <c r="AK168" s="84">
        <f>IF(ISBLANK(AE169),"",IF(ISBLANK(AE168),"",IFERROR(((AE168-AE169)/0.36/P168),"")))</f>
        <v>-8.5748792270531365E-2</v>
      </c>
    </row>
    <row r="169" spans="1:39"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8"/>
        <v>69</v>
      </c>
      <c r="Q169" s="54">
        <f>INDEX([1]Sheet1!$J:$J,MATCH(A169,[1]Sheet1!$A:$A,0))</f>
        <v>162.634207253</v>
      </c>
      <c r="R169" s="68" t="s">
        <v>39</v>
      </c>
      <c r="S169" s="62">
        <v>2.2999999999999998</v>
      </c>
      <c r="T169" s="62">
        <v>10.8</v>
      </c>
      <c r="U169" s="23">
        <v>15</v>
      </c>
      <c r="V169" s="23">
        <v>38</v>
      </c>
      <c r="W169" s="1">
        <v>3.3</v>
      </c>
      <c r="X169" s="1">
        <v>4.5</v>
      </c>
      <c r="Y169" s="12">
        <v>17</v>
      </c>
      <c r="Z169" s="12">
        <v>35</v>
      </c>
      <c r="AA169">
        <v>4.2699999999999996</v>
      </c>
      <c r="AB169">
        <v>16.45</v>
      </c>
      <c r="AC169" s="52">
        <v>8.07</v>
      </c>
      <c r="AD169" s="87">
        <v>21.81</v>
      </c>
      <c r="AE169" s="84">
        <f t="shared" si="6"/>
        <v>29.88</v>
      </c>
      <c r="AF169" s="84">
        <f t="shared" si="7"/>
        <v>83</v>
      </c>
      <c r="AH169" s="84">
        <f>IF(ISBLANK(AC169),"",IF(ISBLANK(AA169),"",IFERROR(((AC169-AA169)/0.36/P169),"")))</f>
        <v>0.1529790660225443</v>
      </c>
      <c r="AJ169" s="84">
        <f>IF(ISBLANK(AE169),"",IF(ISBLANK(AB169),"",IFERROR(((AE169-AB169)/0.36/P169),"")))</f>
        <v>0.54066022544283421</v>
      </c>
    </row>
    <row r="170" spans="1:39"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8"/>
        <v>69</v>
      </c>
      <c r="Q170" s="54">
        <f>INDEX([1]Sheet1!$J:$J,MATCH(A170,[1]Sheet1!$A:$A,0))</f>
        <v>162.634207253</v>
      </c>
      <c r="R170" s="68" t="s">
        <v>39</v>
      </c>
      <c r="S170" s="62">
        <v>2</v>
      </c>
      <c r="T170" s="62">
        <v>7.4</v>
      </c>
      <c r="U170" s="23">
        <v>6</v>
      </c>
      <c r="V170" s="23">
        <v>30</v>
      </c>
      <c r="W170" s="1">
        <v>2</v>
      </c>
      <c r="X170" s="1">
        <v>8.6</v>
      </c>
      <c r="Y170" s="12">
        <v>8</v>
      </c>
      <c r="Z170" s="12">
        <v>30</v>
      </c>
      <c r="AA170">
        <v>21.13</v>
      </c>
      <c r="AB170">
        <v>41.209999999999994</v>
      </c>
      <c r="AC170" s="52">
        <v>10.83</v>
      </c>
      <c r="AD170" s="87">
        <v>28.21</v>
      </c>
      <c r="AE170" s="84">
        <f t="shared" si="6"/>
        <v>39.04</v>
      </c>
      <c r="AF170" s="84">
        <f t="shared" si="7"/>
        <v>108.44444444444444</v>
      </c>
      <c r="AH170" s="84">
        <f>IF(ISBLANK(AC170),"",IF(ISBLANK(AA171),"",IFERROR(((AC170-AA171)/0.36/P170),"")))</f>
        <v>9.9838969404186809E-2</v>
      </c>
      <c r="AI170" s="84">
        <f>IF(ISBLANK(AC170),"",IF(ISBLANK(AC170),"",IFERROR(((AC170-AC171)/0.36/P170),"")))</f>
        <v>-0.11755233494363929</v>
      </c>
      <c r="AJ170" s="84">
        <f>IF(ISBLANK(AB171),"",IF(ISBLANK(AE170),"",IFERROR(((AE170-AB171)/0.36/P170),"")))</f>
        <v>0.80958132045088571</v>
      </c>
      <c r="AK170" s="84">
        <f>IF(ISBLANK(AE171),"",IF(ISBLANK(AE170),"",IFERROR(((AE170-AE171)/0.36/P170),"")))</f>
        <v>-2.3892914653784221</v>
      </c>
    </row>
    <row r="171" spans="1:39"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8"/>
        <v>69</v>
      </c>
      <c r="Q171" s="54">
        <f>INDEX([1]Sheet1!$J:$J,MATCH(A171,[1]Sheet1!$A:$A,0))</f>
        <v>162.634207253</v>
      </c>
      <c r="R171" s="68" t="s">
        <v>39</v>
      </c>
      <c r="S171" s="62">
        <v>9.5</v>
      </c>
      <c r="T171" s="62">
        <v>15.8</v>
      </c>
      <c r="U171" s="23">
        <v>16</v>
      </c>
      <c r="V171" s="23">
        <v>60</v>
      </c>
      <c r="W171" s="1">
        <v>9.6999999999999993</v>
      </c>
      <c r="X171" s="1">
        <v>12.9</v>
      </c>
      <c r="Y171" s="12">
        <v>10</v>
      </c>
      <c r="Z171" s="12">
        <v>50</v>
      </c>
      <c r="AA171">
        <v>8.35</v>
      </c>
      <c r="AB171">
        <v>18.93</v>
      </c>
      <c r="AC171" s="52">
        <v>13.75</v>
      </c>
      <c r="AD171" s="87">
        <v>84.64</v>
      </c>
      <c r="AE171" s="84">
        <f t="shared" si="6"/>
        <v>98.39</v>
      </c>
      <c r="AF171" s="84">
        <f t="shared" si="7"/>
        <v>273.30555555555554</v>
      </c>
      <c r="AH171" s="84">
        <f>IF(ISBLANK(AC171),"",IF(ISBLANK(AA171),"",IFERROR(((AC171-AA171)/0.36/P171),"")))</f>
        <v>0.21739130434782611</v>
      </c>
      <c r="AJ171" s="84">
        <f>IF(ISBLANK(AE171),"",IF(ISBLANK(AB171),"",IFERROR(((AE171-AB171)/0.36/P171),"")))</f>
        <v>3.198872785829308</v>
      </c>
    </row>
    <row r="172" spans="1:39"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8"/>
        <v>69</v>
      </c>
      <c r="Q172" s="54">
        <f>INDEX([1]Sheet1!$J:$J,MATCH(A172,[1]Sheet1!$A:$A,0))</f>
        <v>162.634207253</v>
      </c>
      <c r="R172" s="68" t="s">
        <v>39</v>
      </c>
      <c r="S172" s="62">
        <v>4.2</v>
      </c>
      <c r="T172" s="62">
        <v>16</v>
      </c>
      <c r="U172" s="23">
        <v>35</v>
      </c>
      <c r="V172" s="23">
        <v>55</v>
      </c>
      <c r="W172" s="1">
        <v>6.1</v>
      </c>
      <c r="X172" s="1">
        <v>16.2</v>
      </c>
      <c r="Y172" s="12">
        <v>44</v>
      </c>
      <c r="Z172" s="12">
        <v>50</v>
      </c>
      <c r="AA172">
        <v>26.72</v>
      </c>
      <c r="AB172">
        <v>31.64</v>
      </c>
      <c r="AC172" s="52">
        <v>51.26</v>
      </c>
      <c r="AD172" s="87">
        <v>7.37</v>
      </c>
      <c r="AE172" s="84">
        <f t="shared" si="6"/>
        <v>58.629999999999995</v>
      </c>
      <c r="AF172" s="84">
        <f t="shared" si="7"/>
        <v>162.86111111111111</v>
      </c>
      <c r="AH172" s="84">
        <f>IF(ISBLANK(AC172),"",IF(ISBLANK(AA173),"",IFERROR(((AC172-AA173)/0.36/P172),"")))</f>
        <v>1.5974235104669887</v>
      </c>
      <c r="AI172" s="84">
        <f>IF(ISBLANK(AC172),"",IF(ISBLANK(AC172),"",IFERROR(((AC172-AC173)/0.36/P172),"")))</f>
        <v>1.718599033816425</v>
      </c>
      <c r="AJ172" s="84">
        <f>IF(ISBLANK(AB173),"",IF(ISBLANK(AE172),"",IFERROR(((AE172-AB173)/0.36/P172),"")))</f>
        <v>0.69041867954911429</v>
      </c>
      <c r="AK172" s="84">
        <f>IF(ISBLANK(AE173),"",IF(ISBLANK(AE172),"",IFERROR(((AE172-AE173)/0.36/P172),"")))</f>
        <v>0.95330112721417037</v>
      </c>
    </row>
    <row r="173" spans="1:39"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8"/>
        <v>69</v>
      </c>
      <c r="Q173" s="54">
        <f>INDEX([1]Sheet1!$J:$J,MATCH(A173,[1]Sheet1!$A:$A,0))</f>
        <v>162.634207253</v>
      </c>
      <c r="R173" s="68" t="s">
        <v>39</v>
      </c>
      <c r="S173" s="62">
        <v>2.5</v>
      </c>
      <c r="T173" s="62">
        <v>18.399999999999999</v>
      </c>
      <c r="U173" s="23">
        <v>20</v>
      </c>
      <c r="V173" s="23">
        <v>40</v>
      </c>
      <c r="W173" s="1">
        <v>2.1</v>
      </c>
      <c r="X173" s="1">
        <v>3.8</v>
      </c>
      <c r="Y173" s="12">
        <v>5</v>
      </c>
      <c r="Z173" s="12">
        <v>30</v>
      </c>
      <c r="AA173">
        <v>11.58</v>
      </c>
      <c r="AB173">
        <v>41.48</v>
      </c>
      <c r="AC173" s="52">
        <v>8.57</v>
      </c>
      <c r="AD173" s="87">
        <v>26.38</v>
      </c>
      <c r="AE173" s="84">
        <f t="shared" si="6"/>
        <v>34.950000000000003</v>
      </c>
      <c r="AF173" s="84">
        <f t="shared" si="7"/>
        <v>97.083333333333343</v>
      </c>
      <c r="AH173" s="84">
        <f>IF(ISBLANK(AC173),"",IF(ISBLANK(AA173),"",IFERROR(((AC173-AA173)/0.36/P173),"")))</f>
        <v>-0.12117552334943639</v>
      </c>
      <c r="AJ173" s="84">
        <f>IF(ISBLANK(AE173),"",IF(ISBLANK(AB173),"",IFERROR(((AE173-AB173)/0.36/P173),"")))</f>
        <v>-0.26288244766505608</v>
      </c>
    </row>
    <row r="174" spans="1:39"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8"/>
        <v>69</v>
      </c>
      <c r="Q174" s="54">
        <f>INDEX([1]Sheet1!$J:$J,MATCH(A174,[1]Sheet1!$A:$A,0))</f>
        <v>136.27214243</v>
      </c>
      <c r="R174" s="68" t="s">
        <v>23</v>
      </c>
      <c r="S174" s="62">
        <v>1.6</v>
      </c>
      <c r="T174" s="62">
        <v>2</v>
      </c>
      <c r="U174" s="23">
        <v>35</v>
      </c>
      <c r="V174" s="23">
        <v>45</v>
      </c>
      <c r="W174" s="1">
        <v>0.25</v>
      </c>
      <c r="X174" s="1">
        <v>1.7</v>
      </c>
      <c r="Y174" s="12">
        <v>34</v>
      </c>
      <c r="Z174" s="12">
        <v>37</v>
      </c>
      <c r="AA174">
        <v>38.76</v>
      </c>
      <c r="AB174">
        <v>49.949999999999996</v>
      </c>
      <c r="AC174" s="52">
        <v>22.77</v>
      </c>
      <c r="AD174" s="87">
        <v>1.19</v>
      </c>
      <c r="AE174" s="84">
        <f t="shared" si="6"/>
        <v>23.96</v>
      </c>
      <c r="AF174" s="84">
        <f t="shared" si="7"/>
        <v>66.555555555555557</v>
      </c>
      <c r="AH174" s="84">
        <f>IF(ISBLANK(AC174),"",IF(ISBLANK(AA175),"",IFERROR(((AC174-AA175)/0.36/P174),"")))</f>
        <v>-0.56038647342995163</v>
      </c>
      <c r="AI174" s="84">
        <f>IF(ISBLANK(AC174),"",IF(ISBLANK(AC174),"",IFERROR(((AC174-AC175)/0.36/P174),"")))</f>
        <v>-0.47222222222222227</v>
      </c>
      <c r="AJ174" s="84">
        <f>IF(ISBLANK(AB175),"",IF(ISBLANK(AE174),"",IFERROR(((AE174-AB175)/0.36/P174),"")))</f>
        <v>-0.56199677938808357</v>
      </c>
      <c r="AK174" s="84">
        <f>IF(ISBLANK(AE175),"",IF(ISBLANK(AE174),"",IFERROR(((AE174-AE175)/0.36/P174),"")))</f>
        <v>-0.46215780998389683</v>
      </c>
    </row>
    <row r="175" spans="1:39"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8"/>
        <v>69</v>
      </c>
      <c r="Q175" s="54">
        <f>INDEX([1]Sheet1!$J:$J,MATCH(A175,[1]Sheet1!$A:$A,0))</f>
        <v>136.27214243</v>
      </c>
      <c r="R175" s="68" t="s">
        <v>23</v>
      </c>
      <c r="S175" s="62">
        <v>1.3</v>
      </c>
      <c r="T175" s="62">
        <v>1.2</v>
      </c>
      <c r="U175" s="23">
        <v>35</v>
      </c>
      <c r="V175" s="23">
        <v>40</v>
      </c>
      <c r="W175" s="1">
        <v>0</v>
      </c>
      <c r="X175" s="1">
        <v>1.7</v>
      </c>
      <c r="Y175" s="12">
        <v>28</v>
      </c>
      <c r="Z175" s="12">
        <v>30</v>
      </c>
      <c r="AA175">
        <v>36.69</v>
      </c>
      <c r="AB175">
        <v>37.919999999999995</v>
      </c>
      <c r="AC175" s="52">
        <v>34.5</v>
      </c>
      <c r="AD175" s="87">
        <v>0.94</v>
      </c>
      <c r="AE175" s="84">
        <f t="shared" si="6"/>
        <v>35.44</v>
      </c>
      <c r="AF175" s="84">
        <f t="shared" si="7"/>
        <v>98.444444444444443</v>
      </c>
      <c r="AH175" s="84">
        <f>IF(ISBLANK(AC175),"",IF(ISBLANK(AA175),"",IFERROR(((AC175-AA175)/0.36/P175),"")))</f>
        <v>-8.8164251207729374E-2</v>
      </c>
      <c r="AJ175" s="84">
        <f>IF(ISBLANK(AE175),"",IF(ISBLANK(AB175),"",IFERROR(((AE175-AB175)/0.36/P175),"")))</f>
        <v>-9.983896940418667E-2</v>
      </c>
    </row>
    <row r="176" spans="1:39"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8"/>
        <v>69</v>
      </c>
      <c r="Q176" s="54">
        <f>INDEX([1]Sheet1!$J:$J,MATCH(A176,[1]Sheet1!$A:$A,0))</f>
        <v>136.27214243</v>
      </c>
      <c r="R176" s="68" t="s">
        <v>23</v>
      </c>
      <c r="S176" s="62">
        <v>1.7</v>
      </c>
      <c r="T176" s="62">
        <v>3</v>
      </c>
      <c r="U176" s="23">
        <v>30</v>
      </c>
      <c r="V176" s="23">
        <v>40</v>
      </c>
      <c r="W176" s="1">
        <v>2</v>
      </c>
      <c r="X176" s="1">
        <v>2.2999999999999998</v>
      </c>
      <c r="Y176" s="12">
        <v>43</v>
      </c>
      <c r="Z176" s="12">
        <v>55</v>
      </c>
      <c r="AA176">
        <v>30.58</v>
      </c>
      <c r="AB176">
        <v>40.869999999999997</v>
      </c>
      <c r="AC176" s="52">
        <v>20.96</v>
      </c>
      <c r="AD176" s="87">
        <v>5.82</v>
      </c>
      <c r="AE176" s="84">
        <f t="shared" si="6"/>
        <v>26.78</v>
      </c>
      <c r="AF176" s="84">
        <f t="shared" si="7"/>
        <v>74.3888888888889</v>
      </c>
      <c r="AH176" s="84">
        <f>IF(ISBLANK(AC176),"",IF(ISBLANK(AA177),"",IFERROR(((AC176-AA177)/0.36/P176),"")))</f>
        <v>-0.27133655394524953</v>
      </c>
      <c r="AI176" s="84">
        <f>IF(ISBLANK(AC176),"",IF(ISBLANK(AC176),"",IFERROR(((AC176-AC177)/0.36/P176),"")))</f>
        <v>0.12318840579710155</v>
      </c>
      <c r="AJ176" s="84">
        <f>IF(ISBLANK(AB177),"",IF(ISBLANK(AE176),"",IFERROR(((AE176-AB177)/0.36/P176),"")))</f>
        <v>-0.16264090177133653</v>
      </c>
      <c r="AK176" s="84">
        <f>IF(ISBLANK(AE177),"",IF(ISBLANK(AE176),"",IFERROR(((AE176-AE177)/0.36/P176),"")))</f>
        <v>0.31280193236714987</v>
      </c>
    </row>
    <row r="177" spans="1:37"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8"/>
        <v>69</v>
      </c>
      <c r="Q177" s="54">
        <f>INDEX([1]Sheet1!$J:$J,MATCH(A177,[1]Sheet1!$A:$A,0))</f>
        <v>136.27214243</v>
      </c>
      <c r="R177" s="68" t="s">
        <v>23</v>
      </c>
      <c r="S177" s="62">
        <v>1.5</v>
      </c>
      <c r="T177" s="62">
        <v>1.2</v>
      </c>
      <c r="U177" s="23">
        <v>38</v>
      </c>
      <c r="V177" s="23">
        <v>45</v>
      </c>
      <c r="W177" s="1">
        <v>0</v>
      </c>
      <c r="X177" s="1">
        <v>1.4</v>
      </c>
      <c r="Y177" s="12">
        <v>21</v>
      </c>
      <c r="Z177" s="12">
        <v>25</v>
      </c>
      <c r="AA177">
        <v>27.7</v>
      </c>
      <c r="AB177">
        <v>30.82</v>
      </c>
      <c r="AC177" s="52">
        <v>17.899999999999999</v>
      </c>
      <c r="AD177" s="87">
        <v>1.1100000000000001</v>
      </c>
      <c r="AE177" s="84">
        <f t="shared" si="6"/>
        <v>19.009999999999998</v>
      </c>
      <c r="AF177" s="84">
        <f t="shared" si="7"/>
        <v>52.80555555555555</v>
      </c>
      <c r="AH177" s="84">
        <f>IF(ISBLANK(AC177),"",IF(ISBLANK(AA177),"",IFERROR(((AC177-AA177)/0.36/P177),"")))</f>
        <v>-0.39452495974235108</v>
      </c>
      <c r="AJ177" s="84">
        <f>IF(ISBLANK(AE177),"",IF(ISBLANK(AB177),"",IFERROR(((AE177-AB177)/0.36/P177),"")))</f>
        <v>-0.47544283413848643</v>
      </c>
    </row>
    <row r="178" spans="1:37"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8"/>
        <v>69</v>
      </c>
      <c r="Q178" s="54">
        <f>INDEX([1]Sheet1!$J:$J,MATCH(A178,[1]Sheet1!$A:$A,0))</f>
        <v>136.27214243</v>
      </c>
      <c r="R178" s="68" t="s">
        <v>23</v>
      </c>
      <c r="S178" s="62">
        <v>1.8</v>
      </c>
      <c r="T178" s="62">
        <v>4.4000000000000004</v>
      </c>
      <c r="U178" s="23">
        <v>25</v>
      </c>
      <c r="V178" s="23">
        <v>60</v>
      </c>
      <c r="W178" s="1">
        <v>1.5</v>
      </c>
      <c r="X178" s="1">
        <v>2.6</v>
      </c>
      <c r="Y178" s="12">
        <v>27</v>
      </c>
      <c r="Z178" s="12">
        <v>48</v>
      </c>
      <c r="AA178">
        <v>40.770000000000003</v>
      </c>
      <c r="AB178">
        <v>60.910000000000004</v>
      </c>
      <c r="AC178" s="52">
        <v>13.18</v>
      </c>
      <c r="AD178" s="87">
        <v>5.38</v>
      </c>
      <c r="AE178" s="84">
        <f t="shared" si="6"/>
        <v>18.559999999999999</v>
      </c>
      <c r="AF178" s="84">
        <f t="shared" si="7"/>
        <v>51.555555555555557</v>
      </c>
      <c r="AH178" s="84">
        <f>IF(ISBLANK(AC178),"",IF(ISBLANK(AA179),"",IFERROR(((AC178-AA179)/0.36/P178),"")))</f>
        <v>-0.15901771336553944</v>
      </c>
      <c r="AI178" s="84">
        <f>IF(ISBLANK(AC178),"",IF(ISBLANK(AC178),"",IFERROR(((AC178-AC179)/0.36/P178),"")))</f>
        <v>2.1739130434782577E-2</v>
      </c>
      <c r="AJ178" s="84">
        <f>IF(ISBLANK(AB179),"",IF(ISBLANK(AE178),"",IFERROR(((AE178-AB179)/0.36/P178),"")))</f>
        <v>-0.22987117552334949</v>
      </c>
      <c r="AK178" s="84">
        <f>IF(ISBLANK(AE179),"",IF(ISBLANK(AE178),"",IFERROR(((AE178-AE179)/0.36/P178),"")))</f>
        <v>0.15378421900161024</v>
      </c>
    </row>
    <row r="179" spans="1:37"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8"/>
        <v>69</v>
      </c>
      <c r="Q179" s="54">
        <f>INDEX([1]Sheet1!$J:$J,MATCH(A179,[1]Sheet1!$A:$A,0))</f>
        <v>136.27214243</v>
      </c>
      <c r="R179" s="68" t="s">
        <v>23</v>
      </c>
      <c r="S179" s="62">
        <v>2</v>
      </c>
      <c r="T179" s="62">
        <v>14.8</v>
      </c>
      <c r="U179" s="23">
        <v>30</v>
      </c>
      <c r="V179" s="23">
        <v>45</v>
      </c>
      <c r="W179" s="1">
        <v>1.25</v>
      </c>
      <c r="X179" s="1">
        <v>1.9</v>
      </c>
      <c r="Y179" s="12">
        <v>22</v>
      </c>
      <c r="Z179" s="12">
        <v>25</v>
      </c>
      <c r="AA179">
        <v>17.13</v>
      </c>
      <c r="AB179">
        <v>24.27</v>
      </c>
      <c r="AC179" s="52">
        <v>12.64</v>
      </c>
      <c r="AD179" s="87">
        <v>2.1</v>
      </c>
      <c r="AE179" s="84">
        <f t="shared" si="6"/>
        <v>14.74</v>
      </c>
      <c r="AF179" s="84">
        <f t="shared" si="7"/>
        <v>40.94444444444445</v>
      </c>
      <c r="AH179" s="84">
        <f>IF(ISBLANK(AC179),"",IF(ISBLANK(AA179),"",IFERROR(((AC179-AA179)/0.36/P179),"")))</f>
        <v>-0.180756843800322</v>
      </c>
      <c r="AJ179" s="84">
        <f>IF(ISBLANK(AE179),"",IF(ISBLANK(AB179),"",IFERROR(((AE179-AB179)/0.36/P179),"")))</f>
        <v>-0.38365539452495973</v>
      </c>
    </row>
    <row r="180" spans="1:37"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8"/>
        <v>69</v>
      </c>
      <c r="Q180" s="54">
        <f>INDEX([1]Sheet1!$J:$J,MATCH(A180,[1]Sheet1!$A:$A,0))</f>
        <v>136.27214243</v>
      </c>
      <c r="R180" s="68" t="s">
        <v>23</v>
      </c>
      <c r="S180" s="62">
        <v>2</v>
      </c>
      <c r="T180" s="62">
        <v>3.6</v>
      </c>
      <c r="U180" s="23">
        <v>20</v>
      </c>
      <c r="V180" s="23">
        <v>40</v>
      </c>
      <c r="W180" s="1">
        <v>1.4</v>
      </c>
      <c r="X180" s="1">
        <v>2.8</v>
      </c>
      <c r="Y180" s="12">
        <v>20</v>
      </c>
      <c r="Z180" s="12">
        <v>35</v>
      </c>
      <c r="AA180">
        <v>16.68</v>
      </c>
      <c r="AB180">
        <v>55.63</v>
      </c>
      <c r="AC180" s="52">
        <v>13.92</v>
      </c>
      <c r="AD180" s="87">
        <v>7.26</v>
      </c>
      <c r="AE180" s="84">
        <f t="shared" si="6"/>
        <v>21.18</v>
      </c>
      <c r="AF180" s="84">
        <f t="shared" si="7"/>
        <v>58.833333333333336</v>
      </c>
      <c r="AH180" s="84">
        <f>IF(ISBLANK(AC180),"",IF(ISBLANK(AA181),"",IFERROR(((AC180-AA181)/0.36/P180),"")))</f>
        <v>0.11070853462157811</v>
      </c>
      <c r="AI180" s="84">
        <f>IF(ISBLANK(AC180),"",IF(ISBLANK(AC180),"",IFERROR(((AC180-AC181)/0.36/P180),"")))</f>
        <v>-0.14935587761674715</v>
      </c>
      <c r="AJ180" s="84">
        <f>IF(ISBLANK(AB181),"",IF(ISBLANK(AE180),"",IFERROR(((AE180-AB181)/0.36/P180),"")))</f>
        <v>-0.61191626409017719</v>
      </c>
      <c r="AK180" s="84">
        <f>IF(ISBLANK(AE181),"",IF(ISBLANK(AE180),"",IFERROR(((AE180-AE181)/0.36/P180),"")))</f>
        <v>-0.35748792270531399</v>
      </c>
    </row>
    <row r="181" spans="1:37"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8"/>
        <v>69</v>
      </c>
      <c r="Q181" s="54">
        <f>INDEX([1]Sheet1!$J:$J,MATCH(A181,[1]Sheet1!$A:$A,0))</f>
        <v>136.27214243</v>
      </c>
      <c r="R181" s="68" t="s">
        <v>23</v>
      </c>
      <c r="S181" s="62">
        <v>1.8</v>
      </c>
      <c r="T181" s="62">
        <v>11.6</v>
      </c>
      <c r="U181" s="23">
        <v>45</v>
      </c>
      <c r="V181" s="23">
        <v>60</v>
      </c>
      <c r="W181" s="1">
        <v>1.5</v>
      </c>
      <c r="X181" s="1">
        <v>1.4</v>
      </c>
      <c r="Y181" s="12">
        <v>30</v>
      </c>
      <c r="Z181" s="12">
        <v>40</v>
      </c>
      <c r="AA181">
        <v>11.17</v>
      </c>
      <c r="AB181">
        <v>36.380000000000003</v>
      </c>
      <c r="AC181" s="52">
        <v>17.63</v>
      </c>
      <c r="AD181" s="87">
        <v>12.43</v>
      </c>
      <c r="AE181" s="84">
        <f t="shared" si="6"/>
        <v>30.06</v>
      </c>
      <c r="AF181" s="84">
        <f t="shared" si="7"/>
        <v>83.5</v>
      </c>
      <c r="AH181" s="84">
        <f>IF(ISBLANK(AC181),"",IF(ISBLANK(AA181),"",IFERROR(((AC181-AA181)/0.36/P181),"")))</f>
        <v>0.26006441223832527</v>
      </c>
      <c r="AJ181" s="84">
        <f>IF(ISBLANK(AE181),"",IF(ISBLANK(AB181),"",IFERROR(((AE181-AB181)/0.36/P181),"")))</f>
        <v>-0.25442834138486331</v>
      </c>
    </row>
    <row r="182" spans="1:37"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8"/>
        <v>69</v>
      </c>
      <c r="Q182" s="54">
        <f>INDEX([1]Sheet1!$J:$J,MATCH(A182,[1]Sheet1!$A:$A,0))</f>
        <v>6.900000125</v>
      </c>
      <c r="R182" s="68" t="s">
        <v>94</v>
      </c>
      <c r="S182" s="62">
        <v>0.5</v>
      </c>
      <c r="T182" s="62">
        <v>4.4000000000000004</v>
      </c>
      <c r="U182" s="23">
        <v>4</v>
      </c>
      <c r="V182" s="23">
        <v>10</v>
      </c>
      <c r="W182" s="1">
        <v>2</v>
      </c>
      <c r="X182" s="1">
        <v>5.4</v>
      </c>
      <c r="Y182">
        <v>4</v>
      </c>
      <c r="Z182" s="12">
        <v>22</v>
      </c>
      <c r="AA182">
        <v>6.43</v>
      </c>
      <c r="AB182">
        <v>9.11</v>
      </c>
      <c r="AC182" s="52">
        <v>2.2799999999999998</v>
      </c>
      <c r="AD182" s="87">
        <v>7.37</v>
      </c>
      <c r="AE182" s="84">
        <f t="shared" si="6"/>
        <v>9.65</v>
      </c>
      <c r="AF182" s="84">
        <f t="shared" si="7"/>
        <v>26.805555555555557</v>
      </c>
      <c r="AH182" s="84">
        <f>IF(ISBLANK(AC182),"",IF(ISBLANK(AA184),"",IFERROR(((AC182-AA184)/0.36/P182),"")))</f>
        <v>-0.16908212560386476</v>
      </c>
      <c r="AI182" s="84">
        <f>IF(ISBLANK(AC182),"",IF(ISBLANK(AC184),"",IFERROR(((AC182-AC184)/0.36/P182),"")))</f>
        <v>-8.252818035426733E-2</v>
      </c>
      <c r="AJ182" s="84">
        <f>IF(ISBLANK(AE182),"",IF(ISBLANK(AB184),"",IFERROR(((AE182-AB184)/0.36/P182),"")))</f>
        <v>-2.375201288244766E-2</v>
      </c>
      <c r="AK182" s="84">
        <f>IF(ISBLANK(AE184),"",IF(ISBLANK(AE182),"",IFERROR(((AE182-AE184)/0.36/P182),"")))</f>
        <v>4.4283413848631723E-3</v>
      </c>
    </row>
    <row r="183" spans="1:37"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8"/>
        <v>69</v>
      </c>
      <c r="Q183" s="54">
        <f>INDEX([1]Sheet1!$J:$J,MATCH(A183,[1]Sheet1!$A:$A,0))</f>
        <v>6.900000125</v>
      </c>
      <c r="R183" s="68" t="s">
        <v>94</v>
      </c>
      <c r="S183" s="62">
        <v>1.5</v>
      </c>
      <c r="T183" s="62">
        <v>2</v>
      </c>
      <c r="U183" s="23">
        <v>15</v>
      </c>
      <c r="V183" s="23">
        <v>40</v>
      </c>
      <c r="W183" s="1">
        <v>2</v>
      </c>
      <c r="X183" s="1">
        <v>5</v>
      </c>
      <c r="Y183">
        <v>8</v>
      </c>
      <c r="Z183" s="12">
        <v>40</v>
      </c>
      <c r="AA183">
        <v>1.38</v>
      </c>
      <c r="AB183">
        <v>17.739999999999998</v>
      </c>
      <c r="AC183" s="52">
        <v>5.32</v>
      </c>
      <c r="AD183" s="87">
        <v>13.62</v>
      </c>
      <c r="AE183" s="84">
        <f t="shared" si="6"/>
        <v>18.939999999999998</v>
      </c>
      <c r="AF183" s="84">
        <f t="shared" si="7"/>
        <v>52.611111111111107</v>
      </c>
      <c r="AH183" s="84">
        <f>IF(ISBLANK(AC183),"",IF(ISBLANK(AA184),"",IFERROR(((AC183-AA184)/0.36/P183),"")))</f>
        <v>-4.6698872785829314E-2</v>
      </c>
      <c r="AI183" s="84">
        <f>IF(ISBLANK(AC183),"",IF(ISBLANK(AC184),"",IFERROR(((AC183-AC184)/0.36/P183),"")))</f>
        <v>3.9855072463768126E-2</v>
      </c>
      <c r="AJ183" s="84">
        <f>IF(ISBLANK(AE183),"",IF(ISBLANK(AB184),"",IFERROR(((AE183-AB184)/0.36/P183),"")))</f>
        <v>0.3502415458937197</v>
      </c>
      <c r="AK183" s="84">
        <f>IF(ISBLANK(AE184),"",IF(ISBLANK(AE183),"",IFERROR(((AE183-AE184)/0.36/P183),"")))</f>
        <v>0.37842190016103056</v>
      </c>
    </row>
    <row r="184" spans="1:37"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8"/>
        <v>69</v>
      </c>
      <c r="Q184" s="54">
        <f>INDEX([1]Sheet1!$J:$J,MATCH(A184,[1]Sheet1!$A:$A,0))</f>
        <v>6.900000125</v>
      </c>
      <c r="R184" s="68" t="s">
        <v>94</v>
      </c>
      <c r="S184" s="62">
        <v>1.5</v>
      </c>
      <c r="T184" s="62">
        <v>1.4</v>
      </c>
      <c r="U184" s="23">
        <v>8</v>
      </c>
      <c r="V184" s="23">
        <v>20</v>
      </c>
      <c r="W184" s="1">
        <v>1</v>
      </c>
      <c r="X184" s="1">
        <v>4</v>
      </c>
      <c r="Y184">
        <v>5</v>
      </c>
      <c r="Z184" s="12">
        <v>30</v>
      </c>
      <c r="AA184">
        <v>6.48</v>
      </c>
      <c r="AB184">
        <v>10.24</v>
      </c>
      <c r="AC184" s="52">
        <v>4.33</v>
      </c>
      <c r="AD184" s="87">
        <v>5.21</v>
      </c>
      <c r="AE184" s="84">
        <f t="shared" si="6"/>
        <v>9.5399999999999991</v>
      </c>
      <c r="AF184" s="84">
        <f t="shared" si="7"/>
        <v>26.5</v>
      </c>
      <c r="AH184" s="84">
        <f>IF(ISBLANK(AC184),"",IF(ISBLANK(AA184),"",IFERROR(((AC184-AA184)/0.36/P184),"")))</f>
        <v>-8.6553945249597433E-2</v>
      </c>
      <c r="AJ184" s="84">
        <f>IF(ISBLANK(AE184),"",IF(ISBLANK(AB184),"",IFERROR(((AE184-AB184)/0.36/P184),"")))</f>
        <v>-2.8180354267310834E-2</v>
      </c>
    </row>
    <row r="185" spans="1:37"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8"/>
        <v>69</v>
      </c>
      <c r="Q185" s="54">
        <f>INDEX([1]Sheet1!$J:$J,MATCH(A185,[1]Sheet1!$A:$A,0))</f>
        <v>6.900000125</v>
      </c>
      <c r="R185" s="68" t="s">
        <v>94</v>
      </c>
      <c r="S185" s="62">
        <v>2.5</v>
      </c>
      <c r="T185" s="62">
        <v>6.2</v>
      </c>
      <c r="U185" s="23">
        <v>25</v>
      </c>
      <c r="V185" s="23">
        <v>40</v>
      </c>
      <c r="W185" s="1">
        <v>2.25</v>
      </c>
      <c r="X185" s="1">
        <v>5</v>
      </c>
      <c r="Y185">
        <v>10</v>
      </c>
      <c r="Z185" s="12">
        <v>28</v>
      </c>
      <c r="AA185">
        <v>3.8</v>
      </c>
      <c r="AB185">
        <v>11.55</v>
      </c>
      <c r="AC185" s="52">
        <v>12.35</v>
      </c>
      <c r="AD185" s="87">
        <v>3.41</v>
      </c>
      <c r="AE185" s="84">
        <f t="shared" si="6"/>
        <v>15.76</v>
      </c>
      <c r="AF185" s="84">
        <f t="shared" si="7"/>
        <v>43.777777777777779</v>
      </c>
      <c r="AH185" s="84">
        <f>IF(ISBLANK(AC185),"",IF(ISBLANK(AA187),"",IFERROR(((AC185-AA187)/0.36/P185),"")))</f>
        <v>0.17512077294685988</v>
      </c>
      <c r="AI185" s="84">
        <f>IF(ISBLANK(AC185),"",IF(ISBLANK(AC187),"",IFERROR(((AC185-AC187)/0.36/P185),"")))</f>
        <v>0.39573268921095012</v>
      </c>
      <c r="AJ185" s="84">
        <f>IF(ISBLANK(AE185),"",IF(ISBLANK(AB187),"",IFERROR(((AE185-AB187)/0.36/P185),"")))</f>
        <v>8.8164251207729458E-2</v>
      </c>
      <c r="AK185" s="84">
        <f>IF(ISBLANK(AE187),"",IF(ISBLANK(AE185),"",IFERROR(((AE185-AE187)/0.36/P185),"")))</f>
        <v>0.45048309178743962</v>
      </c>
    </row>
    <row r="186" spans="1:37"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8"/>
        <v>69</v>
      </c>
      <c r="Q186" s="54">
        <f>INDEX([1]Sheet1!$J:$J,MATCH(A186,[1]Sheet1!$A:$A,0))</f>
        <v>6.900000125</v>
      </c>
      <c r="R186" s="68" t="s">
        <v>94</v>
      </c>
      <c r="S186" s="62">
        <v>2.2000000000000002</v>
      </c>
      <c r="T186" s="62">
        <v>1.8</v>
      </c>
      <c r="U186" s="23">
        <v>12</v>
      </c>
      <c r="V186" s="23">
        <v>17</v>
      </c>
      <c r="W186" s="1">
        <v>1.5</v>
      </c>
      <c r="X186" s="1">
        <v>2.2000000000000002</v>
      </c>
      <c r="Y186">
        <v>7</v>
      </c>
      <c r="Z186" s="12">
        <v>14</v>
      </c>
      <c r="AA186">
        <v>5.73</v>
      </c>
      <c r="AB186">
        <v>18.579999999999998</v>
      </c>
      <c r="AC186" s="52">
        <v>3.87</v>
      </c>
      <c r="AD186" s="87">
        <v>4.05</v>
      </c>
      <c r="AE186" s="84">
        <f t="shared" si="6"/>
        <v>7.92</v>
      </c>
      <c r="AF186" s="84">
        <f t="shared" si="7"/>
        <v>22</v>
      </c>
      <c r="AH186" s="84">
        <f>IF(ISBLANK(AC186),"",IF(ISBLANK(AA187),"",IFERROR(((AC186-AA187)/0.36/P186),"")))</f>
        <v>-0.16626409017713367</v>
      </c>
      <c r="AI186" s="84">
        <f>IF(ISBLANK(AC186),"",IF(ISBLANK(AC187),"",IFERROR(((AC186-AC187)/0.36/P186),"")))</f>
        <v>5.4347826086956527E-2</v>
      </c>
      <c r="AJ186" s="84">
        <f>IF(ISBLANK(AE186),"",IF(ISBLANK(AB187),"",IFERROR(((AE186-AB187)/0.36/P186),"")))</f>
        <v>-0.22745571658615141</v>
      </c>
      <c r="AK186" s="84">
        <f>IF(ISBLANK(AE187),"",IF(ISBLANK(AE186),"",IFERROR(((AE186-AE187)/0.36/P186),"")))</f>
        <v>0.13486312399355876</v>
      </c>
    </row>
    <row r="187" spans="1:37"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8"/>
        <v>69</v>
      </c>
      <c r="Q187" s="54">
        <f>INDEX([1]Sheet1!$J:$J,MATCH(A187,[1]Sheet1!$A:$A,0))</f>
        <v>6.900000125</v>
      </c>
      <c r="R187" s="68" t="s">
        <v>94</v>
      </c>
      <c r="S187" s="62">
        <v>2</v>
      </c>
      <c r="T187" s="62">
        <v>7</v>
      </c>
      <c r="U187" s="23">
        <v>5</v>
      </c>
      <c r="V187" s="23">
        <v>20</v>
      </c>
      <c r="W187" s="1">
        <v>1</v>
      </c>
      <c r="X187" s="1">
        <v>1.6</v>
      </c>
      <c r="Y187">
        <v>4</v>
      </c>
      <c r="Z187" s="12">
        <v>8</v>
      </c>
      <c r="AA187">
        <v>8</v>
      </c>
      <c r="AB187">
        <v>13.57</v>
      </c>
      <c r="AC187" s="52">
        <v>2.52</v>
      </c>
      <c r="AD187" s="87">
        <v>2.0499999999999998</v>
      </c>
      <c r="AE187" s="84">
        <f t="shared" si="6"/>
        <v>4.57</v>
      </c>
      <c r="AF187" s="84">
        <f t="shared" si="7"/>
        <v>12.694444444444446</v>
      </c>
      <c r="AH187" s="84">
        <f>IF(ISBLANK(AC187),"",IF(ISBLANK(AA187),"",IFERROR(((AC187-AA187)/0.36/P187),"")))</f>
        <v>-0.22061191626409019</v>
      </c>
      <c r="AJ187" s="84">
        <f>IF(ISBLANK(AE187),"",IF(ISBLANK(AB187),"",IFERROR(((AE187-AB187)/0.36/P187),"")))</f>
        <v>-0.36231884057971014</v>
      </c>
    </row>
    <row r="188" spans="1:37"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8"/>
        <v>69</v>
      </c>
      <c r="Q188" s="54">
        <f>INDEX([1]Sheet1!$J:$J,MATCH(A188,[1]Sheet1!$A:$A,0))</f>
        <v>6.900000125</v>
      </c>
      <c r="R188" s="68" t="s">
        <v>94</v>
      </c>
      <c r="S188" s="62">
        <v>2.5</v>
      </c>
      <c r="T188" s="62">
        <v>7.6</v>
      </c>
      <c r="U188" s="23">
        <v>13</v>
      </c>
      <c r="V188" s="23">
        <v>30</v>
      </c>
      <c r="W188" s="1">
        <v>2.5</v>
      </c>
      <c r="X188" s="1">
        <v>2</v>
      </c>
      <c r="Y188">
        <v>8</v>
      </c>
      <c r="Z188" s="12">
        <v>15</v>
      </c>
      <c r="AA188">
        <v>5.85</v>
      </c>
      <c r="AB188">
        <v>14.85</v>
      </c>
      <c r="AC188" s="52">
        <v>5.1100000000000003</v>
      </c>
      <c r="AD188" s="87">
        <v>5.46</v>
      </c>
      <c r="AE188" s="84">
        <f t="shared" si="6"/>
        <v>10.57</v>
      </c>
      <c r="AF188" s="84">
        <f t="shared" si="7"/>
        <v>29.361111111111114</v>
      </c>
      <c r="AH188" s="84">
        <f>IF(ISBLANK(AC188),"",IF(ISBLANK(AA190),"",IFERROR(((AC188-AA190)/0.36/P188),"")))</f>
        <v>1.4895330112721423E-2</v>
      </c>
      <c r="AI188" s="84">
        <f>IF(ISBLANK(AC188),"",IF(ISBLANK(AC190),"",IFERROR(((AC188-AC190)/0.36/P188),"")))</f>
        <v>6.0789049919484715E-2</v>
      </c>
      <c r="AJ188" s="84">
        <f>IF(ISBLANK(AE188),"",IF(ISBLANK(AB190),"",IFERROR(((AE188-AB190)/0.36/P188),"")))</f>
        <v>-2.7375201288244756E-2</v>
      </c>
      <c r="AK188" s="84">
        <f>IF(ISBLANK(AE190),"",IF(ISBLANK(AE188),"",IFERROR(((AE188-AE190)/0.36/P188),"")))</f>
        <v>0.14814814814814814</v>
      </c>
    </row>
    <row r="189" spans="1:37"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8"/>
        <v>69</v>
      </c>
      <c r="Q189" s="54">
        <f>INDEX([1]Sheet1!$J:$J,MATCH(A189,[1]Sheet1!$A:$A,0))</f>
        <v>6.900000125</v>
      </c>
      <c r="R189" s="68" t="s">
        <v>94</v>
      </c>
      <c r="T189" s="62">
        <v>2</v>
      </c>
      <c r="U189" s="23">
        <v>6</v>
      </c>
      <c r="V189" s="23">
        <v>10</v>
      </c>
      <c r="W189" s="1">
        <v>1</v>
      </c>
      <c r="X189" s="1">
        <v>1</v>
      </c>
      <c r="Y189">
        <v>3</v>
      </c>
      <c r="Z189" s="12">
        <v>5</v>
      </c>
      <c r="AA189">
        <v>6.88</v>
      </c>
      <c r="AB189">
        <v>28.83</v>
      </c>
      <c r="AC189" s="52">
        <v>1.77</v>
      </c>
      <c r="AD189" s="87">
        <v>3.15</v>
      </c>
      <c r="AE189" s="84">
        <f t="shared" si="6"/>
        <v>4.92</v>
      </c>
      <c r="AF189" s="84">
        <f t="shared" si="7"/>
        <v>13.666666666666668</v>
      </c>
      <c r="AH189" s="84">
        <f>IF(ISBLANK(AC189),"",IF(ISBLANK(AA190),"",IFERROR(((AC189-AA190)/0.36/P189),"")))</f>
        <v>-0.11956521739130435</v>
      </c>
      <c r="AI189" s="84">
        <f>IF(ISBLANK(AC189),"",IF(ISBLANK(AC190),"",IFERROR(((AC189-AC190)/0.36/P189),"")))</f>
        <v>-7.3671497584541071E-2</v>
      </c>
      <c r="AJ189" s="84">
        <f>IF(ISBLANK(AE189),"",IF(ISBLANK(AB190),"",IFERROR(((AE189-AB190)/0.36/P189),"")))</f>
        <v>-0.25483091787439616</v>
      </c>
      <c r="AK189" s="84">
        <f>IF(ISBLANK(AE190),"",IF(ISBLANK(AE189),"",IFERROR(((AE189-AE190)/0.36/P189),"")))</f>
        <v>-7.9307568438003254E-2</v>
      </c>
    </row>
    <row r="190" spans="1:37"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8"/>
        <v>69</v>
      </c>
      <c r="Q190" s="54">
        <f>INDEX([1]Sheet1!$J:$J,MATCH(A190,[1]Sheet1!$A:$A,0))</f>
        <v>6.900000125</v>
      </c>
      <c r="R190" s="68" t="s">
        <v>94</v>
      </c>
      <c r="S190" s="62">
        <v>2.8</v>
      </c>
      <c r="T190" s="62">
        <v>1</v>
      </c>
      <c r="U190" s="23">
        <v>10</v>
      </c>
      <c r="V190" s="23">
        <v>13</v>
      </c>
      <c r="W190" s="1">
        <v>0</v>
      </c>
      <c r="X190" s="1">
        <v>1.6</v>
      </c>
      <c r="Y190">
        <v>5</v>
      </c>
      <c r="Z190" s="12">
        <v>6</v>
      </c>
      <c r="AA190">
        <v>4.74</v>
      </c>
      <c r="AB190">
        <v>11.25</v>
      </c>
      <c r="AC190" s="52">
        <v>3.6</v>
      </c>
      <c r="AD190" s="87">
        <v>3.29</v>
      </c>
      <c r="AE190" s="84">
        <f t="shared" si="6"/>
        <v>6.8900000000000006</v>
      </c>
      <c r="AF190" s="84">
        <f t="shared" si="7"/>
        <v>19.138888888888893</v>
      </c>
      <c r="AH190" s="84">
        <f>IF(ISBLANK(AC190),"",IF(ISBLANK(AA190),"",IFERROR(((AC190-AA190)/0.36/P190),"")))</f>
        <v>-4.5893719806763288E-2</v>
      </c>
      <c r="AJ190" s="84">
        <f>IF(ISBLANK(AE190),"",IF(ISBLANK(AB190),"",IFERROR(((AE190-AB190)/0.36/P190),"")))</f>
        <v>-0.17552334943639292</v>
      </c>
    </row>
    <row r="191" spans="1:37"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8"/>
        <v>69</v>
      </c>
      <c r="Q191" s="54">
        <f>INDEX([1]Sheet1!$J:$J,MATCH(A191,[1]Sheet1!$A:$A,0))</f>
        <v>12.563016860999999</v>
      </c>
      <c r="R191" s="68" t="s">
        <v>94</v>
      </c>
      <c r="S191" s="62">
        <v>3.5</v>
      </c>
      <c r="T191" s="62">
        <v>1.6</v>
      </c>
      <c r="U191" s="23">
        <v>5</v>
      </c>
      <c r="V191" s="23">
        <v>10</v>
      </c>
      <c r="W191" s="1">
        <v>1.5</v>
      </c>
      <c r="X191" s="1">
        <v>1.2</v>
      </c>
      <c r="Y191">
        <v>5</v>
      </c>
      <c r="Z191" s="12">
        <v>9</v>
      </c>
      <c r="AA191">
        <v>4.67</v>
      </c>
      <c r="AB191">
        <v>13.48</v>
      </c>
      <c r="AC191" s="52">
        <v>3.8</v>
      </c>
      <c r="AD191" s="87">
        <v>3.87</v>
      </c>
      <c r="AE191" s="84">
        <f t="shared" si="6"/>
        <v>7.67</v>
      </c>
      <c r="AF191" s="84">
        <f t="shared" si="7"/>
        <v>21.305555555555557</v>
      </c>
      <c r="AH191" s="84">
        <f>IF(ISBLANK(AC191),"",IF(ISBLANK(AA193),"",IFERROR(((AC191-AA193)/0.36/P191),"")))</f>
        <v>1.3687600644122378E-2</v>
      </c>
      <c r="AI191" s="84">
        <f>IF(ISBLANK(AC191),"",IF(ISBLANK(AC193),"",IFERROR(((AC191-AC193)/0.36/P191),"")))</f>
        <v>8.3735909822866356E-2</v>
      </c>
      <c r="AJ191" s="84">
        <f>IF(ISBLANK(AE191),"",IF(ISBLANK(AB193),"",IFERROR(((AE191-AB193)/0.36/P191),"")))</f>
        <v>-3.7439613526570034E-2</v>
      </c>
      <c r="AK191" s="84">
        <f>IF(ISBLANK(AE193),"",IF(ISBLANK(AE191),"",IFERROR(((AE191-AE193)/0.36/P191),"")))</f>
        <v>5.3945249597423507E-2</v>
      </c>
    </row>
    <row r="192" spans="1:37"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8"/>
        <v>69</v>
      </c>
      <c r="Q192" s="54">
        <f>INDEX([1]Sheet1!$J:$J,MATCH(A192,[1]Sheet1!$A:$A,0))</f>
        <v>12.563016860999999</v>
      </c>
      <c r="R192" s="68" t="s">
        <v>94</v>
      </c>
      <c r="S192" s="62">
        <v>2.5</v>
      </c>
      <c r="T192" s="62">
        <v>1.8</v>
      </c>
      <c r="U192" s="23">
        <v>14</v>
      </c>
      <c r="V192" s="23">
        <v>19</v>
      </c>
      <c r="W192" s="1">
        <v>2</v>
      </c>
      <c r="X192" s="1">
        <v>1.8</v>
      </c>
      <c r="Y192">
        <v>11</v>
      </c>
      <c r="Z192" s="12">
        <v>13</v>
      </c>
      <c r="AA192">
        <v>3.6</v>
      </c>
      <c r="AB192">
        <v>17.61</v>
      </c>
      <c r="AC192" s="52">
        <v>3.92</v>
      </c>
      <c r="AD192" s="87">
        <v>6.29</v>
      </c>
      <c r="AE192" s="84">
        <f t="shared" si="6"/>
        <v>10.210000000000001</v>
      </c>
      <c r="AF192" s="84">
        <f t="shared" si="7"/>
        <v>28.361111111111114</v>
      </c>
      <c r="AH192" s="84">
        <f>IF(ISBLANK(AC192),"",IF(ISBLANK(AA193),"",IFERROR(((AC192-AA193)/0.36/P192),"")))</f>
        <v>1.8518518518518517E-2</v>
      </c>
      <c r="AI192" s="84">
        <f>IF(ISBLANK(AC192),"",IF(ISBLANK(AC193),"",IFERROR(((AC192-AC193)/0.36/P192),"")))</f>
        <v>8.8566827697262485E-2</v>
      </c>
      <c r="AJ192" s="84">
        <f>IF(ISBLANK(AE192),"",IF(ISBLANK(AB193),"",IFERROR(((AE192-AB193)/0.36/P192),"")))</f>
        <v>6.4814814814814867E-2</v>
      </c>
      <c r="AK192" s="84">
        <f>IF(ISBLANK(AE193),"",IF(ISBLANK(AE192),"",IFERROR(((AE192-AE193)/0.36/P192),"")))</f>
        <v>0.1561996779388084</v>
      </c>
    </row>
    <row r="193" spans="1:37"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8"/>
        <v>69</v>
      </c>
      <c r="Q193" s="54">
        <f>INDEX([1]Sheet1!$J:$J,MATCH(A193,[1]Sheet1!$A:$A,0))</f>
        <v>12.563016860999999</v>
      </c>
      <c r="R193" s="68" t="s">
        <v>94</v>
      </c>
      <c r="S193" s="62">
        <v>1.5</v>
      </c>
      <c r="T193" s="62">
        <v>4.5999999999999996</v>
      </c>
      <c r="U193" s="23">
        <v>8</v>
      </c>
      <c r="V193" s="23">
        <v>22</v>
      </c>
      <c r="W193" s="1">
        <v>1.5</v>
      </c>
      <c r="X193" s="1">
        <v>1.8</v>
      </c>
      <c r="Y193">
        <v>6</v>
      </c>
      <c r="Z193" s="12">
        <v>13</v>
      </c>
      <c r="AA193">
        <v>3.46</v>
      </c>
      <c r="AB193">
        <v>8.6</v>
      </c>
      <c r="AC193" s="52">
        <v>1.72</v>
      </c>
      <c r="AD193" s="87">
        <v>4.6100000000000003</v>
      </c>
      <c r="AE193" s="84">
        <f t="shared" si="6"/>
        <v>6.33</v>
      </c>
      <c r="AF193" s="84">
        <f t="shared" si="7"/>
        <v>17.583333333333336</v>
      </c>
      <c r="AH193" s="84">
        <f>IF(ISBLANK(AC193),"",IF(ISBLANK(AA193),"",IFERROR(((AC193-AA193)/0.36/P193),"")))</f>
        <v>-7.0048309178743967E-2</v>
      </c>
      <c r="AJ193" s="84">
        <f>IF(ISBLANK(AE193),"",IF(ISBLANK(AB193),"",IFERROR(((AE193-AB193)/0.36/P193),"")))</f>
        <v>-9.1384863123993548E-2</v>
      </c>
    </row>
    <row r="194" spans="1:37"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8"/>
        <v>67</v>
      </c>
      <c r="Q194" s="54">
        <f>INDEX([1]Sheet1!$J:$J,MATCH(A194,[1]Sheet1!$A:$A,0))</f>
        <v>6.5250000359999998</v>
      </c>
      <c r="R194" s="68" t="s">
        <v>276</v>
      </c>
      <c r="S194" s="62">
        <v>0.5</v>
      </c>
      <c r="T194" s="62">
        <v>1</v>
      </c>
      <c r="U194" s="23">
        <v>5</v>
      </c>
      <c r="V194" s="23">
        <v>15</v>
      </c>
      <c r="W194" s="1">
        <v>0</v>
      </c>
      <c r="X194" s="1">
        <v>0</v>
      </c>
      <c r="Y194">
        <v>1</v>
      </c>
      <c r="Z194" s="12">
        <v>5</v>
      </c>
      <c r="AA194">
        <v>16.78</v>
      </c>
      <c r="AB194">
        <v>30.3</v>
      </c>
      <c r="AC194" s="84">
        <v>0.18</v>
      </c>
      <c r="AD194" s="87">
        <v>2.19</v>
      </c>
      <c r="AE194" s="84">
        <f t="shared" ref="AE194:AE257" si="9">IF((AND(AC194="", AD194="")),"",AC194+AD194)</f>
        <v>2.37</v>
      </c>
      <c r="AF194" s="84">
        <f t="shared" si="7"/>
        <v>6.5833333333333339</v>
      </c>
      <c r="AH194" s="84">
        <f>IF(ISBLANK(AC194),"",IF(ISBLANK(AA195),"",IFERROR(((AC194-AA195)/0.36/P194),"")))</f>
        <v>-0.3138474295190713</v>
      </c>
      <c r="AI194" s="84">
        <f>IF(ISBLANK(AC194),"",IF(ISBLANK(AC195),"",IFERROR(((AC194-AC195)/0.36/P194),"")))</f>
        <v>7.462686567164179E-3</v>
      </c>
      <c r="AJ194" s="84">
        <f>IF(ISBLANK(AE194),"",IF(ISBLANK(AB195),"",IFERROR(((AE194-AB195)/0.36/P194),"")))</f>
        <v>-0.41998341625207292</v>
      </c>
      <c r="AK194" s="84">
        <f>IF(ISBLANK(AE195),"",IF(ISBLANK(AE194),"",IFERROR(((AE194-AE195)/0.36/P194),"")))</f>
        <v>9.8258706467661702E-2</v>
      </c>
    </row>
    <row r="195" spans="1:37"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8"/>
        <v>67</v>
      </c>
      <c r="Q195" s="54">
        <f>INDEX([1]Sheet1!$J:$J,MATCH(A195,[1]Sheet1!$A:$A,0))</f>
        <v>6.5250000359999998</v>
      </c>
      <c r="R195" s="68" t="s">
        <v>276</v>
      </c>
      <c r="S195" s="62">
        <v>1.5</v>
      </c>
      <c r="T195" s="62">
        <v>1</v>
      </c>
      <c r="U195" s="23">
        <v>10</v>
      </c>
      <c r="V195" s="23">
        <v>25</v>
      </c>
      <c r="W195" s="1">
        <v>0</v>
      </c>
      <c r="X195" s="1">
        <v>0</v>
      </c>
      <c r="Y195">
        <v>1</v>
      </c>
      <c r="Z195" s="12">
        <v>6</v>
      </c>
      <c r="AA195">
        <v>7.75</v>
      </c>
      <c r="AB195">
        <v>12.5</v>
      </c>
      <c r="AC195" s="84">
        <v>0</v>
      </c>
      <c r="AD195" s="87">
        <v>0</v>
      </c>
      <c r="AE195" s="84">
        <f t="shared" si="9"/>
        <v>0</v>
      </c>
      <c r="AF195" s="84">
        <f t="shared" ref="AF195:AF258" si="10">IFERROR(AE195/0.36,"")</f>
        <v>0</v>
      </c>
      <c r="AH195" s="84">
        <f>IF(ISBLANK(AC195),"",IF(ISBLANK(AA195),"",IFERROR(((AC195-AA195)/0.36/P195),"")))</f>
        <v>-0.3213101160862355</v>
      </c>
      <c r="AJ195" s="84">
        <f>IF(ISBLANK(AE195),"",IF(ISBLANK(AB195),"",IFERROR(((AE195-AB195)/0.36/P195),"")))</f>
        <v>-0.51824212271973469</v>
      </c>
    </row>
    <row r="196" spans="1:37"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8"/>
        <v>67</v>
      </c>
      <c r="Q196" s="54">
        <f>INDEX([1]Sheet1!$J:$J,MATCH(A196,[1]Sheet1!$A:$A,0))</f>
        <v>6.5250000359999998</v>
      </c>
      <c r="R196" s="68" t="s">
        <v>276</v>
      </c>
      <c r="S196" s="62">
        <v>0.5</v>
      </c>
      <c r="T196" s="62">
        <v>0.4</v>
      </c>
      <c r="U196" s="23">
        <v>5</v>
      </c>
      <c r="V196" s="23">
        <v>10</v>
      </c>
      <c r="W196" s="1">
        <v>0</v>
      </c>
      <c r="X196" s="1">
        <v>0</v>
      </c>
      <c r="Y196">
        <v>1</v>
      </c>
      <c r="Z196" s="12">
        <v>4</v>
      </c>
      <c r="AA196">
        <v>4.42</v>
      </c>
      <c r="AB196">
        <v>21.299999999999997</v>
      </c>
      <c r="AC196" s="84">
        <v>0</v>
      </c>
      <c r="AD196" s="87">
        <v>0</v>
      </c>
      <c r="AE196" s="84">
        <f t="shared" si="9"/>
        <v>0</v>
      </c>
      <c r="AF196" s="84">
        <f t="shared" si="10"/>
        <v>0</v>
      </c>
      <c r="AH196" s="84">
        <f>IF(ISBLANK(AC196),"",IF(ISBLANK(AA197),"",IFERROR(((AC196-AA197)/0.36/P196),"")))</f>
        <v>-1.824212271973466E-2</v>
      </c>
      <c r="AI196" s="84">
        <f>IF(ISBLANK(AC196),"",IF(ISBLANK(AC197),"",IFERROR(((AC196-AC197)/0.36/P196),"")))</f>
        <v>0</v>
      </c>
      <c r="AJ196" s="84">
        <f>IF(ISBLANK(AE196),"",IF(ISBLANK(AB197),"",IFERROR(((AE196-AB197)/0.36/P196),"")))</f>
        <v>-0.33250414593698174</v>
      </c>
      <c r="AK196" s="84">
        <f>IF(ISBLANK(AE197),"",IF(ISBLANK(AE196),"",IFERROR(((AE196-AE197)/0.36/P196),"")))</f>
        <v>0</v>
      </c>
    </row>
    <row r="197" spans="1:37"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8"/>
        <v>67</v>
      </c>
      <c r="Q197" s="54">
        <f>INDEX([1]Sheet1!$J:$J,MATCH(A197,[1]Sheet1!$A:$A,0))</f>
        <v>6.5250000359999998</v>
      </c>
      <c r="R197" s="68" t="s">
        <v>276</v>
      </c>
      <c r="S197" s="62">
        <v>2</v>
      </c>
      <c r="T197" s="62">
        <v>4.5999999999999996</v>
      </c>
      <c r="U197" s="23">
        <v>5</v>
      </c>
      <c r="V197" s="23">
        <v>20</v>
      </c>
      <c r="W197" s="1">
        <v>0</v>
      </c>
      <c r="X197" s="1">
        <v>0</v>
      </c>
      <c r="Y197">
        <v>1</v>
      </c>
      <c r="Z197" s="12">
        <v>4</v>
      </c>
      <c r="AA197">
        <v>0.44</v>
      </c>
      <c r="AB197">
        <v>8.02</v>
      </c>
      <c r="AC197" s="84">
        <v>0</v>
      </c>
      <c r="AD197" s="87">
        <v>0</v>
      </c>
      <c r="AE197" s="84">
        <f t="shared" si="9"/>
        <v>0</v>
      </c>
      <c r="AF197" s="84">
        <f t="shared" si="10"/>
        <v>0</v>
      </c>
      <c r="AH197" s="84">
        <f>IF(ISBLANK(AC197),"",IF(ISBLANK(AA197),"",IFERROR(((AC197-AA197)/0.36/P197),"")))</f>
        <v>-1.824212271973466E-2</v>
      </c>
      <c r="AJ197" s="84">
        <f>IF(ISBLANK(AE197),"",IF(ISBLANK(AB197),"",IFERROR(((AE197-AB197)/0.36/P197),"")))</f>
        <v>-0.33250414593698174</v>
      </c>
    </row>
    <row r="198" spans="1:37"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8"/>
        <v>67</v>
      </c>
      <c r="Q198" s="54">
        <f>INDEX([1]Sheet1!$J:$J,MATCH(A198,[1]Sheet1!$A:$A,0))</f>
        <v>6.5250000359999998</v>
      </c>
      <c r="R198" s="68" t="s">
        <v>276</v>
      </c>
      <c r="S198" s="62">
        <v>0.5</v>
      </c>
      <c r="T198" s="62">
        <v>0.9</v>
      </c>
      <c r="U198" s="23">
        <v>4</v>
      </c>
      <c r="V198" s="23">
        <v>8</v>
      </c>
      <c r="W198" s="1">
        <v>0</v>
      </c>
      <c r="X198" s="1">
        <v>0</v>
      </c>
      <c r="Y198">
        <v>1</v>
      </c>
      <c r="Z198" s="12">
        <v>3</v>
      </c>
      <c r="AA198">
        <v>1.43</v>
      </c>
      <c r="AB198">
        <v>15.61</v>
      </c>
      <c r="AC198" s="84">
        <v>0</v>
      </c>
      <c r="AD198" s="87">
        <v>0</v>
      </c>
      <c r="AE198" s="84">
        <f t="shared" si="9"/>
        <v>0</v>
      </c>
      <c r="AF198" s="84">
        <f t="shared" si="10"/>
        <v>0</v>
      </c>
      <c r="AH198" s="84">
        <f>IF(ISBLANK(AC198),"",IF(ISBLANK(AA199),"",IFERROR(((AC198-AA199)/0.36/P198),"")))</f>
        <v>-1.7827529021558871E-2</v>
      </c>
      <c r="AI198" s="84" t="str">
        <f>IF(ISBLANK(AC198),"",IF(ISBLANK(AC199),"",IFERROR(((AC198-AC199)/0.36/P198),"")))</f>
        <v/>
      </c>
      <c r="AJ198" s="84">
        <f>IF(ISBLANK(AE198),"",IF(ISBLANK(AB199),"",IFERROR(((AE198-AB199)/0.36/P198),"")))</f>
        <v>-0.34825870646766172</v>
      </c>
      <c r="AK198" s="84" t="str">
        <f>IF(ISBLANK(AE199),"",IF(ISBLANK(AE198),"",IFERROR(((AE198-AE199)/0.36/P198),"")))</f>
        <v/>
      </c>
    </row>
    <row r="199" spans="1:37"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8"/>
        <v>67</v>
      </c>
      <c r="Q199" s="54">
        <f>INDEX([1]Sheet1!$J:$J,MATCH(A199,[1]Sheet1!$A:$A,0))</f>
        <v>6.5250000359999998</v>
      </c>
      <c r="R199" s="68" t="s">
        <v>276</v>
      </c>
      <c r="S199" s="62">
        <v>0.5</v>
      </c>
      <c r="T199" s="62">
        <v>1</v>
      </c>
      <c r="U199" s="23">
        <v>2</v>
      </c>
      <c r="V199" s="23">
        <v>8</v>
      </c>
      <c r="X199" s="1"/>
      <c r="AA199">
        <v>0.43</v>
      </c>
      <c r="AB199">
        <v>8.4</v>
      </c>
      <c r="AE199" s="84" t="str">
        <f t="shared" si="9"/>
        <v/>
      </c>
      <c r="AF199" s="84" t="str">
        <f t="shared" si="10"/>
        <v/>
      </c>
      <c r="AH199" s="84" t="str">
        <f>IF(ISBLANK(AC199),"",IF(ISBLANK(AA199),"",IFERROR(((AC199-AA199)/0.36/P199),"")))</f>
        <v/>
      </c>
      <c r="AJ199" s="84" t="str">
        <f>IF(ISBLANK(AE199),"",IF(ISBLANK(AB199),"",IFERROR(((AE199-AB199)/0.36/P199),"")))</f>
        <v/>
      </c>
    </row>
    <row r="200" spans="1:37"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8"/>
        <v>67</v>
      </c>
      <c r="Q200" s="54">
        <f>INDEX([1]Sheet1!$J:$J,MATCH(A200,[1]Sheet1!$A:$A,0))</f>
        <v>6.5250000359999998</v>
      </c>
      <c r="R200" s="68" t="s">
        <v>276</v>
      </c>
      <c r="S200" s="62">
        <v>0.7</v>
      </c>
      <c r="T200" s="62">
        <v>1.4</v>
      </c>
      <c r="U200" s="23">
        <v>7</v>
      </c>
      <c r="V200" s="23">
        <v>15</v>
      </c>
      <c r="W200" s="1">
        <v>0</v>
      </c>
      <c r="X200" s="1">
        <v>0</v>
      </c>
      <c r="Y200">
        <v>1</v>
      </c>
      <c r="Z200" s="4">
        <v>8</v>
      </c>
      <c r="AA200">
        <v>2.6</v>
      </c>
      <c r="AB200">
        <v>20.860000000000003</v>
      </c>
      <c r="AC200" s="84">
        <v>0</v>
      </c>
      <c r="AD200" s="87">
        <v>0</v>
      </c>
      <c r="AE200" s="84">
        <f t="shared" si="9"/>
        <v>0</v>
      </c>
      <c r="AF200" s="84">
        <f t="shared" si="10"/>
        <v>0</v>
      </c>
      <c r="AH200" s="84">
        <f>IF(ISBLANK(AC200),"",IF(ISBLANK(AA201),"",IFERROR(((AC200-AA201)/0.36/P200),"")))</f>
        <v>-4.06301824212272E-2</v>
      </c>
      <c r="AI200" s="84" t="str">
        <f>IF(ISBLANK(AC200),"",IF(ISBLANK(AC201),"",IFERROR(((AC200-AC201)/0.36/P200),"")))</f>
        <v/>
      </c>
      <c r="AJ200" s="84">
        <f>IF(ISBLANK(AE200),"",IF(ISBLANK(AB201),"",IFERROR(((AE200-AB201)/0.36/P200),"")))</f>
        <v>-0.23714759535655061</v>
      </c>
      <c r="AK200" s="84" t="str">
        <f>IF(ISBLANK(AE201),"",IF(ISBLANK(AE200),"",IFERROR(((AE200-AE201)/0.36/P200),"")))</f>
        <v/>
      </c>
    </row>
    <row r="201" spans="1:37"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8"/>
        <v>67</v>
      </c>
      <c r="Q201" s="54">
        <f>INDEX([1]Sheet1!$J:$J,MATCH(A201,[1]Sheet1!$A:$A,0))</f>
        <v>6.5250000359999998</v>
      </c>
      <c r="R201" s="68" t="s">
        <v>276</v>
      </c>
      <c r="S201" s="62">
        <v>1</v>
      </c>
      <c r="T201" s="62">
        <v>0.9</v>
      </c>
      <c r="U201" s="23">
        <v>2</v>
      </c>
      <c r="V201" s="23">
        <v>10</v>
      </c>
      <c r="X201" s="1"/>
      <c r="AA201">
        <v>0.98</v>
      </c>
      <c r="AB201">
        <v>5.7200000000000006</v>
      </c>
      <c r="AE201" s="84" t="str">
        <f t="shared" si="9"/>
        <v/>
      </c>
      <c r="AF201" s="84" t="str">
        <f t="shared" si="10"/>
        <v/>
      </c>
      <c r="AH201" s="84" t="str">
        <f>IF(ISBLANK(AC201),"",IF(ISBLANK(AA201),"",IFERROR(((AC201-AA201)/0.36/P201),"")))</f>
        <v/>
      </c>
      <c r="AJ201" s="84" t="str">
        <f>IF(ISBLANK(AE201),"",IF(ISBLANK(AB201),"",IFERROR(((AE201-AB201)/0.36/P201),"")))</f>
        <v/>
      </c>
    </row>
    <row r="202" spans="1:37"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8"/>
        <v>61</v>
      </c>
      <c r="Q202" s="54">
        <f>INDEX([1]Sheet1!$J:$J,MATCH(A202,[1]Sheet1!$A:$A,0))</f>
        <v>167.08862460899999</v>
      </c>
      <c r="R202" s="68" t="s">
        <v>76</v>
      </c>
      <c r="S202" s="62">
        <v>4</v>
      </c>
      <c r="T202" s="62">
        <v>7.6</v>
      </c>
      <c r="U202" s="23">
        <v>25</v>
      </c>
      <c r="V202" s="23">
        <v>35</v>
      </c>
      <c r="W202" s="1">
        <v>5</v>
      </c>
      <c r="X202" s="1">
        <v>10.199999999999999</v>
      </c>
      <c r="Y202">
        <v>20</v>
      </c>
      <c r="Z202" s="4">
        <v>50</v>
      </c>
      <c r="AA202">
        <v>18.05</v>
      </c>
      <c r="AB202">
        <v>51.349999999999994</v>
      </c>
      <c r="AC202" s="52">
        <v>30.41</v>
      </c>
      <c r="AD202" s="87">
        <v>30.83</v>
      </c>
      <c r="AE202" s="84">
        <f t="shared" si="9"/>
        <v>61.239999999999995</v>
      </c>
      <c r="AF202" s="84">
        <f t="shared" si="10"/>
        <v>170.11111111111111</v>
      </c>
      <c r="AH202" s="84">
        <f>IF(ISBLANK(AC202),"",IF(ISBLANK(AA204),"",IFERROR(((AC202-AA204)/0.36/P202),"")))</f>
        <v>0.9435336976320583</v>
      </c>
      <c r="AI202" s="84">
        <f>IF(ISBLANK(AC202),"",IF(ISBLANK(AC204),"",IFERROR(((AC202-AC204)/0.36/P202),"")))</f>
        <v>0.32377049180327871</v>
      </c>
      <c r="AJ202" s="84">
        <f>IF(ISBLANK(AE202),"",IF(ISBLANK(AB204),"",IFERROR(((AE202-AB204)/0.36/P202),"")))</f>
        <v>1.4262295081967211</v>
      </c>
      <c r="AK202" s="84">
        <f>IF(ISBLANK(AE204),"",IF(ISBLANK(AE202),"",IFERROR(((AE202-AE204)/0.36/P202),"")))</f>
        <v>0.64344262295081944</v>
      </c>
    </row>
    <row r="203" spans="1:37"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8"/>
        <v>61</v>
      </c>
      <c r="Q203" s="54">
        <f>INDEX([1]Sheet1!$J:$J,MATCH(A203,[1]Sheet1!$A:$A,0))</f>
        <v>167.08862460899999</v>
      </c>
      <c r="R203" s="68" t="s">
        <v>76</v>
      </c>
      <c r="S203" s="62">
        <v>2.5</v>
      </c>
      <c r="T203" s="62">
        <v>10.8</v>
      </c>
      <c r="U203" s="23">
        <v>20</v>
      </c>
      <c r="V203" s="23">
        <v>50</v>
      </c>
      <c r="W203" s="1">
        <v>7</v>
      </c>
      <c r="X203" s="1">
        <v>15</v>
      </c>
      <c r="Y203">
        <v>30</v>
      </c>
      <c r="Z203" s="4">
        <v>70</v>
      </c>
      <c r="AA203">
        <v>13.9</v>
      </c>
      <c r="AB203">
        <v>24.58</v>
      </c>
      <c r="AC203" s="52">
        <v>23.55</v>
      </c>
      <c r="AD203" s="87">
        <v>55.17</v>
      </c>
      <c r="AE203" s="84">
        <f t="shared" si="9"/>
        <v>78.72</v>
      </c>
      <c r="AF203" s="84">
        <f t="shared" si="10"/>
        <v>218.66666666666669</v>
      </c>
      <c r="AH203" s="84">
        <f>IF(ISBLANK(AC203),"",IF(ISBLANK(AA204),"",IFERROR(((AC203-AA204)/0.36/P203),"")))</f>
        <v>0.6311475409836067</v>
      </c>
      <c r="AI203" s="84">
        <f>IF(ISBLANK(AC203),"",IF(ISBLANK(AC204),"",IFERROR(((AC203-AC204)/0.36/P203),"")))</f>
        <v>1.1384335154826957E-2</v>
      </c>
      <c r="AJ203" s="84">
        <f>IF(ISBLANK(AE203),"",IF(ISBLANK(AB204),"",IFERROR(((AE203-AB204)/0.36/P203),"")))</f>
        <v>2.2222222222222219</v>
      </c>
      <c r="AK203" s="84">
        <f>IF(ISBLANK(AE204),"",IF(ISBLANK(AE203),"",IFERROR(((AE203-AE204)/0.36/P203),"")))</f>
        <v>1.4394353369763206</v>
      </c>
    </row>
    <row r="204" spans="1:37"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8"/>
        <v>61</v>
      </c>
      <c r="Q204" s="54">
        <f>INDEX([1]Sheet1!$J:$J,MATCH(A204,[1]Sheet1!$A:$A,0))</f>
        <v>167.08862460899999</v>
      </c>
      <c r="R204" s="68" t="s">
        <v>76</v>
      </c>
      <c r="S204" s="62">
        <v>2.2000000000000002</v>
      </c>
      <c r="T204" s="62">
        <v>6.8</v>
      </c>
      <c r="U204" s="23">
        <v>20</v>
      </c>
      <c r="V204" s="23">
        <v>30</v>
      </c>
      <c r="W204" s="1">
        <v>2.5</v>
      </c>
      <c r="X204" s="1">
        <v>7</v>
      </c>
      <c r="Y204">
        <v>25</v>
      </c>
      <c r="Z204" s="4">
        <v>40</v>
      </c>
      <c r="AA204">
        <v>9.69</v>
      </c>
      <c r="AB204">
        <v>29.92</v>
      </c>
      <c r="AC204" s="52">
        <v>23.3</v>
      </c>
      <c r="AD204" s="87">
        <v>23.81</v>
      </c>
      <c r="AE204" s="84">
        <f t="shared" si="9"/>
        <v>47.11</v>
      </c>
      <c r="AF204" s="84">
        <f t="shared" si="10"/>
        <v>130.86111111111111</v>
      </c>
      <c r="AH204" s="84">
        <f>IF(ISBLANK(AC204),"",IF(ISBLANK(AA204),"",IFERROR(((AC204-AA204)/0.36/P204),"")))</f>
        <v>0.61976320582877964</v>
      </c>
      <c r="AJ204" s="84">
        <f>IF(ISBLANK(AE204),"",IF(ISBLANK(AB204),"",IFERROR(((AE204-AB204)/0.36/P204),"")))</f>
        <v>0.78278688524590156</v>
      </c>
    </row>
    <row r="205" spans="1:37"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8"/>
        <v>61</v>
      </c>
      <c r="Q205" s="54">
        <f>INDEX([1]Sheet1!$J:$J,MATCH(A205,[1]Sheet1!$A:$A,0))</f>
        <v>167.08862460899999</v>
      </c>
      <c r="R205" s="68" t="s">
        <v>76</v>
      </c>
      <c r="S205" s="62">
        <v>4.2</v>
      </c>
      <c r="T205" s="62">
        <v>17.8</v>
      </c>
      <c r="U205" s="23">
        <v>10</v>
      </c>
      <c r="V205" s="23">
        <v>45</v>
      </c>
      <c r="W205" s="1">
        <v>5</v>
      </c>
      <c r="X205" s="1">
        <v>10.8</v>
      </c>
      <c r="Y205">
        <v>12</v>
      </c>
      <c r="Z205" s="4">
        <v>70</v>
      </c>
      <c r="AA205">
        <v>7.72</v>
      </c>
      <c r="AB205">
        <v>23.09</v>
      </c>
      <c r="AC205" s="52">
        <v>10.67</v>
      </c>
      <c r="AD205" s="87">
        <v>72.08</v>
      </c>
      <c r="AE205" s="84">
        <f t="shared" si="9"/>
        <v>82.75</v>
      </c>
      <c r="AF205" s="84">
        <f t="shared" si="10"/>
        <v>229.86111111111111</v>
      </c>
      <c r="AH205" s="84">
        <f>IF(ISBLANK(AC205),"",IF(ISBLANK(AA207),"",IFERROR(((AC205-AA207)/0.36/P205),"")))</f>
        <v>-0.29508196721311469</v>
      </c>
      <c r="AI205" s="84">
        <f>IF(ISBLANK(AC205),"",IF(ISBLANK(AC207),"",IFERROR(((AC205-AC207)/0.36/P205),"")))</f>
        <v>-6.6939890710382546E-2</v>
      </c>
      <c r="AJ205" s="84">
        <f>IF(ISBLANK(AE205),"",IF(ISBLANK(AB207),"",IFERROR(((AE205-AB207)/0.36/P205),"")))</f>
        <v>2.2317850637522771</v>
      </c>
      <c r="AK205" s="84">
        <f>IF(ISBLANK(AE207),"",IF(ISBLANK(AE205),"",IFERROR(((AE205-AE207)/0.36/P205),"")))</f>
        <v>1.8051001821493626</v>
      </c>
    </row>
    <row r="206" spans="1:37"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8"/>
        <v>61</v>
      </c>
      <c r="Q206" s="54">
        <f>INDEX([1]Sheet1!$J:$J,MATCH(A206,[1]Sheet1!$A:$A,0))</f>
        <v>167.08862460899999</v>
      </c>
      <c r="R206" s="68" t="s">
        <v>76</v>
      </c>
      <c r="S206" s="62">
        <v>2.2000000000000002</v>
      </c>
      <c r="T206" s="62">
        <v>9</v>
      </c>
      <c r="U206" s="23">
        <v>5</v>
      </c>
      <c r="V206" s="23">
        <v>30</v>
      </c>
      <c r="W206" s="1">
        <v>2.75</v>
      </c>
      <c r="X206" s="1">
        <v>7.6</v>
      </c>
      <c r="Y206">
        <v>8</v>
      </c>
      <c r="Z206" s="4">
        <v>35</v>
      </c>
      <c r="AA206">
        <v>29.3</v>
      </c>
      <c r="AB206">
        <v>60.32</v>
      </c>
      <c r="AC206" s="52">
        <v>8.58</v>
      </c>
      <c r="AD206" s="87">
        <v>40.1</v>
      </c>
      <c r="AE206" s="84">
        <f t="shared" si="9"/>
        <v>48.68</v>
      </c>
      <c r="AF206" s="84">
        <f t="shared" si="10"/>
        <v>135.22222222222223</v>
      </c>
      <c r="AH206" s="84">
        <f>IF(ISBLANK(AC206),"",IF(ISBLANK(AA207),"",IFERROR(((AC206-AA207)/0.36/P206),"")))</f>
        <v>-0.39025500910746808</v>
      </c>
      <c r="AI206" s="84">
        <f>IF(ISBLANK(AC206),"",IF(ISBLANK(AC207),"",IFERROR(((AC206-AC207)/0.36/P206),"")))</f>
        <v>-0.16211293260473592</v>
      </c>
      <c r="AJ206" s="84">
        <f>IF(ISBLANK(AE206),"",IF(ISBLANK(AB207),"",IFERROR(((AE206-AB207)/0.36/P206),"")))</f>
        <v>0.68032786885245922</v>
      </c>
      <c r="AK206" s="84">
        <f>IF(ISBLANK(AE207),"",IF(ISBLANK(AE206),"",IFERROR(((AE206-AE207)/0.36/P206),"")))</f>
        <v>0.25364298724954465</v>
      </c>
    </row>
    <row r="207" spans="1:37"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8"/>
        <v>61</v>
      </c>
      <c r="Q207" s="54">
        <f>INDEX([1]Sheet1!$J:$J,MATCH(A207,[1]Sheet1!$A:$A,0))</f>
        <v>167.08862460899999</v>
      </c>
      <c r="R207" s="68" t="s">
        <v>76</v>
      </c>
      <c r="S207" s="62">
        <v>3.5</v>
      </c>
      <c r="T207" s="62">
        <v>4.8</v>
      </c>
      <c r="U207" s="23">
        <v>12</v>
      </c>
      <c r="V207" s="23">
        <v>40</v>
      </c>
      <c r="W207" s="1">
        <v>3.5</v>
      </c>
      <c r="X207" s="1">
        <v>6.2</v>
      </c>
      <c r="Y207">
        <v>17</v>
      </c>
      <c r="Z207" s="4">
        <v>40</v>
      </c>
      <c r="AA207">
        <v>17.149999999999999</v>
      </c>
      <c r="AB207">
        <v>33.739999999999995</v>
      </c>
      <c r="AC207" s="52">
        <v>12.14</v>
      </c>
      <c r="AD207" s="87">
        <v>30.97</v>
      </c>
      <c r="AE207" s="84">
        <f t="shared" si="9"/>
        <v>43.11</v>
      </c>
      <c r="AF207" s="84">
        <f t="shared" si="10"/>
        <v>119.75</v>
      </c>
      <c r="AH207" s="84">
        <f>IF(ISBLANK(AC207),"",IF(ISBLANK(AA207),"",IFERROR(((AC207-AA207)/0.36/P207),"")))</f>
        <v>-0.22814207650273216</v>
      </c>
      <c r="AJ207" s="84">
        <f>IF(ISBLANK(AE207),"",IF(ISBLANK(AB207),"",IFERROR(((AE207-AB207)/0.36/P207),"")))</f>
        <v>0.42668488160291462</v>
      </c>
    </row>
    <row r="208" spans="1:37"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8"/>
        <v>61</v>
      </c>
      <c r="Q208" s="54">
        <f>INDEX([1]Sheet1!$J:$J,MATCH(A208,[1]Sheet1!$A:$A,0))</f>
        <v>167.08862460899999</v>
      </c>
      <c r="R208" s="68" t="s">
        <v>76</v>
      </c>
      <c r="S208" s="62">
        <v>4.4000000000000004</v>
      </c>
      <c r="T208" s="62">
        <v>12.2</v>
      </c>
      <c r="U208" s="23">
        <v>20</v>
      </c>
      <c r="V208" s="23">
        <v>65</v>
      </c>
      <c r="W208" s="1">
        <v>5.5</v>
      </c>
      <c r="X208" s="1">
        <v>13.4</v>
      </c>
      <c r="Y208">
        <v>25</v>
      </c>
      <c r="Z208" s="4">
        <v>60</v>
      </c>
      <c r="AA208">
        <v>12.5</v>
      </c>
      <c r="AB208">
        <v>18.420000000000002</v>
      </c>
      <c r="AC208" s="52">
        <v>34.89</v>
      </c>
      <c r="AD208" s="87">
        <v>53.18</v>
      </c>
      <c r="AE208" s="84">
        <f t="shared" si="9"/>
        <v>88.07</v>
      </c>
      <c r="AF208" s="84">
        <f t="shared" si="10"/>
        <v>244.63888888888889</v>
      </c>
      <c r="AH208" s="84">
        <f>IF(ISBLANK(AC208),"",IF(ISBLANK(AA210),"",IFERROR(((AC208-AA210)/0.36/P208),"")))</f>
        <v>1.2786885245901642</v>
      </c>
      <c r="AI208" s="84">
        <f>IF(ISBLANK(AC208),"",IF(ISBLANK(AC210),"",IFERROR(((AC208-AC210)/0.36/P208),"")))</f>
        <v>1.2308743169398908</v>
      </c>
      <c r="AJ208" s="84">
        <f>IF(ISBLANK(AE208),"",IF(ISBLANK(AB210),"",IFERROR(((AE208-AB210)/0.36/P208),"")))</f>
        <v>2.6844262295081966</v>
      </c>
      <c r="AK208" s="84">
        <f>IF(ISBLANK(AE210),"",IF(ISBLANK(AE208),"",IFERROR(((AE208-AE210)/0.36/P208),"")))</f>
        <v>2.9394353369763202</v>
      </c>
    </row>
    <row r="209" spans="1:39"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8"/>
        <v>61</v>
      </c>
      <c r="Q209" s="54">
        <f>INDEX([1]Sheet1!$J:$J,MATCH(A209,[1]Sheet1!$A:$A,0))</f>
        <v>167.08862460899999</v>
      </c>
      <c r="R209" s="68" t="s">
        <v>76</v>
      </c>
      <c r="S209" s="62">
        <v>2.5</v>
      </c>
      <c r="T209" s="62">
        <v>9.1999999999999993</v>
      </c>
      <c r="U209" s="23">
        <v>22</v>
      </c>
      <c r="V209" s="23">
        <v>35</v>
      </c>
      <c r="W209" s="1">
        <v>2.25</v>
      </c>
      <c r="X209" s="1">
        <v>7.2</v>
      </c>
      <c r="Y209">
        <v>18</v>
      </c>
      <c r="Z209" s="4">
        <v>35</v>
      </c>
      <c r="AA209">
        <v>10.119999999999999</v>
      </c>
      <c r="AB209">
        <v>29.83</v>
      </c>
      <c r="AC209" s="52">
        <v>18.62</v>
      </c>
      <c r="AD209" s="87">
        <v>19.16</v>
      </c>
      <c r="AE209" s="84">
        <f t="shared" si="9"/>
        <v>37.78</v>
      </c>
      <c r="AF209" s="84">
        <f t="shared" si="10"/>
        <v>104.94444444444446</v>
      </c>
      <c r="AH209" s="84">
        <f>IF(ISBLANK(AC209),"",IF(ISBLANK(AA210),"",IFERROR(((AC209-AA210)/0.36/P209),"")))</f>
        <v>0.53779599271402567</v>
      </c>
      <c r="AI209" s="84">
        <f>IF(ISBLANK(AC209),"",IF(ISBLANK(AC210),"",IFERROR(((AC209-AC210)/0.36/P209),"")))</f>
        <v>0.48998178506375234</v>
      </c>
      <c r="AJ209" s="84">
        <f>IF(ISBLANK(AE209),"",IF(ISBLANK(AB210),"",IFERROR(((AE209-AB210)/0.36/P209),"")))</f>
        <v>0.39435336976320601</v>
      </c>
      <c r="AK209" s="84">
        <f>IF(ISBLANK(AE210),"",IF(ISBLANK(AE209),"",IFERROR(((AE209-AE210)/0.36/P209),"")))</f>
        <v>0.64936247723132978</v>
      </c>
    </row>
    <row r="210" spans="1:39"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8"/>
        <v>61</v>
      </c>
      <c r="Q210" s="54">
        <f>INDEX([1]Sheet1!$J:$J,MATCH(A210,[1]Sheet1!$A:$A,0))</f>
        <v>167.08862460899999</v>
      </c>
      <c r="R210" s="68" t="s">
        <v>76</v>
      </c>
      <c r="S210" s="62">
        <v>3.5</v>
      </c>
      <c r="T210" s="62">
        <v>1.4</v>
      </c>
      <c r="U210" s="23">
        <v>7</v>
      </c>
      <c r="V210" s="23">
        <v>25</v>
      </c>
      <c r="W210" s="1">
        <v>3.5</v>
      </c>
      <c r="X210" s="1">
        <v>3.2</v>
      </c>
      <c r="Y210">
        <v>10</v>
      </c>
      <c r="Z210" s="4">
        <v>27</v>
      </c>
      <c r="AA210">
        <v>6.81</v>
      </c>
      <c r="AB210">
        <v>29.119999999999997</v>
      </c>
      <c r="AC210" s="52">
        <v>7.86</v>
      </c>
      <c r="AD210" s="87">
        <v>15.66</v>
      </c>
      <c r="AE210" s="84">
        <f t="shared" si="9"/>
        <v>23.52</v>
      </c>
      <c r="AF210" s="84">
        <f t="shared" si="10"/>
        <v>65.333333333333329</v>
      </c>
      <c r="AH210" s="84">
        <f>IF(ISBLANK(AC210),"",IF(ISBLANK(AA210),"",IFERROR(((AC210-AA210)/0.36/P210),"")))</f>
        <v>4.7814207650273256E-2</v>
      </c>
      <c r="AJ210" s="84">
        <f>IF(ISBLANK(AE210),"",IF(ISBLANK(AB210),"",IFERROR(((AE210-AB210)/0.36/P210),"")))</f>
        <v>-0.25500910746812377</v>
      </c>
    </row>
    <row r="211" spans="1:39"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8"/>
        <v>61</v>
      </c>
      <c r="Q211" s="54">
        <f>INDEX([1]Sheet1!$J:$J,MATCH(A211,[1]Sheet1!$A:$A,0))</f>
        <v>167.08862460899999</v>
      </c>
      <c r="R211" s="68" t="s">
        <v>76</v>
      </c>
      <c r="S211" s="62">
        <v>3.2</v>
      </c>
      <c r="T211" s="62">
        <v>9.1999999999999993</v>
      </c>
      <c r="U211" s="23">
        <v>15</v>
      </c>
      <c r="V211" s="23">
        <v>30</v>
      </c>
      <c r="W211" s="1">
        <v>4</v>
      </c>
      <c r="X211" s="1">
        <v>8.6</v>
      </c>
      <c r="Y211">
        <v>20</v>
      </c>
      <c r="Z211" s="4">
        <v>40</v>
      </c>
      <c r="AA211">
        <v>16.55</v>
      </c>
      <c r="AB211">
        <v>40.81</v>
      </c>
      <c r="AC211" s="52">
        <v>18.329999999999998</v>
      </c>
      <c r="AD211" s="87">
        <v>18.93</v>
      </c>
      <c r="AE211" s="84">
        <f t="shared" si="9"/>
        <v>37.26</v>
      </c>
      <c r="AF211" s="84">
        <f t="shared" si="10"/>
        <v>103.5</v>
      </c>
      <c r="AH211" s="84">
        <f>IF(ISBLANK(AC211),"",IF(ISBLANK(AA213),"",IFERROR(((AC211-AA213)/0.36/P211),"")))</f>
        <v>0.52504553734061921</v>
      </c>
      <c r="AI211" s="84">
        <f>IF(ISBLANK(AC211),"",IF(ISBLANK(AC213),"",IFERROR(((AC211-AC213)/0.36/P211),"")))</f>
        <v>0.12431693989071033</v>
      </c>
      <c r="AJ211" s="84">
        <f>IF(ISBLANK(AE211),"",IF(ISBLANK(AB213),"",IFERROR(((AE211-AB213)/0.36/P211),"")))</f>
        <v>1.0787795992714027</v>
      </c>
      <c r="AK211" s="84">
        <f>IF(ISBLANK(AE213),"",IF(ISBLANK(AE211),"",IFERROR(((AE211-AE213)/0.36/P211),"")))</f>
        <v>0.3328779599271402</v>
      </c>
    </row>
    <row r="212" spans="1:39"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8"/>
        <v>61</v>
      </c>
      <c r="Q212" s="54">
        <f>INDEX([1]Sheet1!$J:$J,MATCH(A212,[1]Sheet1!$A:$A,0))</f>
        <v>167.08862460899999</v>
      </c>
      <c r="R212" s="68" t="s">
        <v>76</v>
      </c>
      <c r="S212" s="62">
        <v>2.5</v>
      </c>
      <c r="T212" s="62">
        <v>8.4</v>
      </c>
      <c r="U212" s="23">
        <v>15</v>
      </c>
      <c r="V212" s="23">
        <v>25</v>
      </c>
      <c r="W212" s="1">
        <v>5.75</v>
      </c>
      <c r="X212" s="1">
        <v>7.8</v>
      </c>
      <c r="Y212">
        <v>20</v>
      </c>
      <c r="Z212" s="4">
        <v>40</v>
      </c>
      <c r="AA212">
        <v>5.67</v>
      </c>
      <c r="AB212">
        <v>25.39</v>
      </c>
      <c r="AC212" s="52">
        <v>27.72</v>
      </c>
      <c r="AD212" s="87">
        <v>23.55</v>
      </c>
      <c r="AE212" s="84">
        <f t="shared" si="9"/>
        <v>51.269999999999996</v>
      </c>
      <c r="AF212" s="84">
        <f t="shared" si="10"/>
        <v>142.41666666666666</v>
      </c>
      <c r="AH212" s="84">
        <f>IF(ISBLANK(AC212),"",IF(ISBLANK(AA213),"",IFERROR(((AC212-AA213)/0.36/P212),"")))</f>
        <v>0.95264116575591984</v>
      </c>
      <c r="AI212" s="84">
        <f>IF(ISBLANK(AC212),"",IF(ISBLANK(AC213),"",IFERROR(((AC212-AC213)/0.36/P212),"")))</f>
        <v>0.55191256830601088</v>
      </c>
      <c r="AJ212" s="84">
        <f>IF(ISBLANK(AE212),"",IF(ISBLANK(AB213),"",IFERROR(((AE212-AB213)/0.36/P212),"")))</f>
        <v>1.7167577413479052</v>
      </c>
      <c r="AK212" s="84">
        <f>IF(ISBLANK(AE213),"",IF(ISBLANK(AE212),"",IFERROR(((AE212-AE213)/0.36/P212),"")))</f>
        <v>0.97085610200364281</v>
      </c>
    </row>
    <row r="213" spans="1:39"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8"/>
        <v>61</v>
      </c>
      <c r="Q213" s="55">
        <f>INDEX([1]Sheet1!$J:$J,MATCH(A213,[1]Sheet1!$A:$A,0))</f>
        <v>167.08862460899999</v>
      </c>
      <c r="R213" s="69" t="s">
        <v>76</v>
      </c>
      <c r="S213" s="63">
        <v>2.5</v>
      </c>
      <c r="T213" s="63">
        <v>8.8000000000000007</v>
      </c>
      <c r="U213" s="82">
        <v>15</v>
      </c>
      <c r="V213" s="82">
        <v>30</v>
      </c>
      <c r="W213" s="37">
        <v>2.5</v>
      </c>
      <c r="X213" s="37">
        <v>5.4</v>
      </c>
      <c r="Y213" s="34">
        <v>12</v>
      </c>
      <c r="Z213" s="35">
        <v>35</v>
      </c>
      <c r="AA213" s="34">
        <v>6.8</v>
      </c>
      <c r="AB213" s="34">
        <v>13.57</v>
      </c>
      <c r="AC213" s="53">
        <v>15.6</v>
      </c>
      <c r="AD213" s="88">
        <v>14.35</v>
      </c>
      <c r="AE213" s="86">
        <f t="shared" si="9"/>
        <v>29.95</v>
      </c>
      <c r="AF213" s="84">
        <f t="shared" si="10"/>
        <v>83.194444444444443</v>
      </c>
      <c r="AG213" s="84"/>
      <c r="AH213" s="86">
        <f>IF(ISBLANK(AC213),"",IF(ISBLANK(AA213),"",IFERROR(((AC213-AA213)/0.36/P213),"")))</f>
        <v>0.40072859744990896</v>
      </c>
      <c r="AI213" s="86"/>
      <c r="AJ213" s="86">
        <f>IF(ISBLANK(AE213),"",IF(ISBLANK(AB213),"",IFERROR(((AE213-AB213)/0.36/P213),"")))</f>
        <v>0.74590163934426235</v>
      </c>
      <c r="AK213" s="86"/>
      <c r="AL213" s="86"/>
      <c r="AM213" s="86"/>
    </row>
    <row r="214" spans="1:39"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8"/>
        <v>74</v>
      </c>
      <c r="Q214" s="54">
        <f>INDEX([1]Sheet1!$J:$J,MATCH(A214,[1]Sheet1!$A:$A,0))</f>
        <v>428.21549179200002</v>
      </c>
      <c r="R214" s="68" t="s">
        <v>39</v>
      </c>
      <c r="S214" s="62">
        <v>4.4000000000000004</v>
      </c>
      <c r="T214" s="62">
        <v>14.4</v>
      </c>
      <c r="U214" s="23">
        <v>15</v>
      </c>
      <c r="V214" s="23">
        <v>40</v>
      </c>
      <c r="W214" s="1">
        <v>5</v>
      </c>
      <c r="X214" s="48">
        <v>63.2</v>
      </c>
      <c r="Y214" s="49">
        <v>18</v>
      </c>
      <c r="Z214" s="39">
        <v>60</v>
      </c>
      <c r="AA214">
        <v>10.26</v>
      </c>
      <c r="AB214">
        <v>56.769999999999996</v>
      </c>
      <c r="AC214" s="84">
        <v>14</v>
      </c>
      <c r="AD214" s="87">
        <v>41.45</v>
      </c>
      <c r="AE214" s="84">
        <f t="shared" si="9"/>
        <v>55.45</v>
      </c>
      <c r="AF214" s="84">
        <f t="shared" si="10"/>
        <v>154.0277777777778</v>
      </c>
      <c r="AH214" s="84">
        <f>IF(ISBLANK(AC214),"",IF(ISBLANK(AA215),"",IFERROR(((AC214-AA215)/0.36/P214),"")))</f>
        <v>0.19594594594594597</v>
      </c>
      <c r="AI214" s="84">
        <f>IF(ISBLANK(AC214),"",IF(ISBLANK(AC214),"",IFERROR(((AC214-AC215)/0.36/P214),"")))</f>
        <v>0.3003003003003003</v>
      </c>
      <c r="AJ214" s="84">
        <f>IF(ISBLANK(AB215),"",IF(ISBLANK(AE214),"",IFERROR(((AE214-AB215)/0.36/P214),"")))</f>
        <v>0.36636636636636655</v>
      </c>
      <c r="AK214" s="84">
        <f>IF(ISBLANK(AE215),"",IF(ISBLANK(AE214),"",IFERROR(((AE214-AE215)/0.36/P214),"")))</f>
        <v>0.99286786786786796</v>
      </c>
    </row>
    <row r="215" spans="1:39"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11">O215-N215</f>
        <v>74</v>
      </c>
      <c r="Q215" s="54">
        <f>INDEX([1]Sheet1!$J:$J,MATCH(A215,[1]Sheet1!$A:$A,0))</f>
        <v>428.21549179200002</v>
      </c>
      <c r="R215" s="68" t="s">
        <v>39</v>
      </c>
      <c r="S215" s="62">
        <v>3.5</v>
      </c>
      <c r="T215" s="62">
        <v>8.6</v>
      </c>
      <c r="U215" s="23">
        <v>10</v>
      </c>
      <c r="V215" s="23">
        <v>30</v>
      </c>
      <c r="W215" s="1">
        <v>4</v>
      </c>
      <c r="X215" s="48">
        <v>55.2</v>
      </c>
      <c r="Y215" s="49">
        <v>20</v>
      </c>
      <c r="Z215" s="39">
        <v>65</v>
      </c>
      <c r="AA215">
        <v>8.7799999999999994</v>
      </c>
      <c r="AB215">
        <v>45.69</v>
      </c>
      <c r="AC215" s="84">
        <v>6</v>
      </c>
      <c r="AD215" s="87">
        <v>23</v>
      </c>
      <c r="AE215" s="84">
        <f t="shared" si="9"/>
        <v>29</v>
      </c>
      <c r="AF215" s="84">
        <f t="shared" si="10"/>
        <v>80.555555555555557</v>
      </c>
      <c r="AH215" s="84">
        <f>IF(ISBLANK(AC215),"",IF(ISBLANK(AA215),"",IFERROR(((AC215-AA215)/0.36/P215),"")))</f>
        <v>-0.10435435435435433</v>
      </c>
      <c r="AJ215" s="84">
        <f>IF(ISBLANK(AE215),"",IF(ISBLANK(AB215),"",IFERROR(((AE215-AB215)/0.36/P215),"")))</f>
        <v>-0.62650150150150141</v>
      </c>
    </row>
    <row r="216" spans="1:39"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11"/>
        <v>74</v>
      </c>
      <c r="Q216" s="54">
        <f>INDEX([1]Sheet1!$J:$J,MATCH(A216,[1]Sheet1!$A:$A,0))</f>
        <v>428.21549179200002</v>
      </c>
      <c r="R216" s="68" t="s">
        <v>39</v>
      </c>
      <c r="S216" s="62">
        <v>2.7</v>
      </c>
      <c r="T216" s="62">
        <v>3.6</v>
      </c>
      <c r="U216" s="23">
        <v>15</v>
      </c>
      <c r="V216" s="23">
        <v>30</v>
      </c>
      <c r="W216" s="1">
        <v>3.5</v>
      </c>
      <c r="X216" s="48">
        <v>30.2</v>
      </c>
      <c r="Y216" s="49">
        <v>15</v>
      </c>
      <c r="Z216" s="39">
        <v>55</v>
      </c>
      <c r="AA216">
        <v>7.72</v>
      </c>
      <c r="AB216">
        <v>27.75</v>
      </c>
      <c r="AC216" s="84">
        <v>12</v>
      </c>
      <c r="AD216" s="87">
        <v>9</v>
      </c>
      <c r="AE216" s="84">
        <f t="shared" si="9"/>
        <v>21</v>
      </c>
      <c r="AF216" s="84">
        <f t="shared" si="10"/>
        <v>58.333333333333336</v>
      </c>
      <c r="AH216" s="84">
        <f>IF(ISBLANK(AC216),"",IF(ISBLANK(AA217),"",IFERROR(((AC216-AA217)/0.36/P216),"")))</f>
        <v>0.14752252252252251</v>
      </c>
      <c r="AI216" s="84">
        <f>IF(ISBLANK(AC216),"",IF(ISBLANK(AC216),"",IFERROR(((AC216-AC217)/0.36/P216),"")))</f>
        <v>3.7537537537537538E-2</v>
      </c>
      <c r="AJ216" s="84">
        <f>IF(ISBLANK(AB217),"",IF(ISBLANK(AE216),"",IFERROR(((AE216-AB217)/0.36/P216),"")))</f>
        <v>-0.33333333333333331</v>
      </c>
      <c r="AK216" s="84">
        <f>IF(ISBLANK(AE217),"",IF(ISBLANK(AE216),"",IFERROR(((AE216-AE217)/0.36/P216),"")))</f>
        <v>-0.78828828828828834</v>
      </c>
    </row>
    <row r="217" spans="1:39"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11"/>
        <v>74</v>
      </c>
      <c r="Q217" s="54">
        <f>INDEX([1]Sheet1!$J:$J,MATCH(A217,[1]Sheet1!$A:$A,0))</f>
        <v>428.21549179200002</v>
      </c>
      <c r="R217" s="68" t="s">
        <v>39</v>
      </c>
      <c r="S217" s="62">
        <v>3.5</v>
      </c>
      <c r="T217" s="62">
        <v>11.8</v>
      </c>
      <c r="U217" s="23">
        <v>30</v>
      </c>
      <c r="V217" s="23">
        <v>60</v>
      </c>
      <c r="W217" s="1">
        <v>5.3</v>
      </c>
      <c r="X217" s="48">
        <v>43</v>
      </c>
      <c r="Y217" s="49">
        <v>30</v>
      </c>
      <c r="Z217" s="39">
        <v>95</v>
      </c>
      <c r="AA217">
        <v>8.07</v>
      </c>
      <c r="AB217">
        <v>29.88</v>
      </c>
      <c r="AC217" s="84">
        <v>11</v>
      </c>
      <c r="AD217" s="87">
        <v>31</v>
      </c>
      <c r="AE217" s="84">
        <f t="shared" si="9"/>
        <v>42</v>
      </c>
      <c r="AF217" s="84">
        <f t="shared" si="10"/>
        <v>116.66666666666667</v>
      </c>
      <c r="AH217" s="84">
        <f>IF(ISBLANK(AC217),"",IF(ISBLANK(AA217),"",IFERROR(((AC217-AA217)/0.36/P217),"")))</f>
        <v>0.10998498498498499</v>
      </c>
      <c r="AJ217" s="84">
        <f>IF(ISBLANK(AE217),"",IF(ISBLANK(AB217),"",IFERROR(((AE217-AB217)/0.36/P217),"")))</f>
        <v>0.45495495495495503</v>
      </c>
    </row>
    <row r="218" spans="1:39"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11"/>
        <v>74</v>
      </c>
      <c r="Q218" s="54">
        <f>INDEX([1]Sheet1!$J:$J,MATCH(A218,[1]Sheet1!$A:$A,0))</f>
        <v>428.21549179200002</v>
      </c>
      <c r="R218" s="68" t="s">
        <v>39</v>
      </c>
      <c r="S218" s="62">
        <v>7.7</v>
      </c>
      <c r="T218" s="62">
        <v>21.4</v>
      </c>
      <c r="U218" s="23">
        <v>10</v>
      </c>
      <c r="V218" s="23">
        <v>55</v>
      </c>
      <c r="W218" s="1">
        <v>10</v>
      </c>
      <c r="X218" s="48">
        <v>55.2</v>
      </c>
      <c r="Y218" s="49">
        <v>20</v>
      </c>
      <c r="Z218" s="39">
        <v>85</v>
      </c>
      <c r="AA218">
        <v>10.83</v>
      </c>
      <c r="AB218">
        <v>39.04</v>
      </c>
      <c r="AC218" s="84">
        <v>19</v>
      </c>
      <c r="AD218" s="87">
        <v>27</v>
      </c>
      <c r="AE218" s="84">
        <f t="shared" si="9"/>
        <v>46</v>
      </c>
      <c r="AF218" s="84">
        <f t="shared" si="10"/>
        <v>127.77777777777779</v>
      </c>
      <c r="AH218" s="84">
        <f>IF(ISBLANK(AC218),"",IF(ISBLANK(AA219),"",IFERROR(((AC218-AA219)/0.36/P218),"")))</f>
        <v>0.19707207207207209</v>
      </c>
      <c r="AI218" s="84">
        <f>IF(ISBLANK(AC218),"",IF(ISBLANK(AC218),"",IFERROR(((AC218-AC219)/0.36/P218),"")))</f>
        <v>0.45045045045045046</v>
      </c>
      <c r="AJ218" s="84">
        <f>IF(ISBLANK(AB219),"",IF(ISBLANK(AE218),"",IFERROR(((AE218-AB219)/0.36/P218),"")))</f>
        <v>-1.9665915915915915</v>
      </c>
      <c r="AK218" s="84">
        <f>IF(ISBLANK(AE219),"",IF(ISBLANK(AE218),"",IFERROR(((AE218-AE219)/0.36/P218),"")))</f>
        <v>1.2762762762762763</v>
      </c>
    </row>
    <row r="219" spans="1:39"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11"/>
        <v>74</v>
      </c>
      <c r="Q219" s="54">
        <f>INDEX([1]Sheet1!$J:$J,MATCH(A219,[1]Sheet1!$A:$A,0))</f>
        <v>428.21549179200002</v>
      </c>
      <c r="R219" s="68" t="s">
        <v>39</v>
      </c>
      <c r="S219" s="62">
        <v>3</v>
      </c>
      <c r="T219" s="62">
        <v>4.5999999999999996</v>
      </c>
      <c r="U219" s="23">
        <v>12</v>
      </c>
      <c r="V219" s="23">
        <v>40</v>
      </c>
      <c r="W219" s="1">
        <v>4</v>
      </c>
      <c r="X219" s="48">
        <v>23</v>
      </c>
      <c r="Y219" s="49">
        <v>40</v>
      </c>
      <c r="Z219" s="39">
        <v>65</v>
      </c>
      <c r="AA219">
        <v>13.75</v>
      </c>
      <c r="AB219">
        <v>98.39</v>
      </c>
      <c r="AC219" s="84">
        <v>7</v>
      </c>
      <c r="AD219" s="87">
        <v>5</v>
      </c>
      <c r="AE219" s="84">
        <f t="shared" si="9"/>
        <v>12</v>
      </c>
      <c r="AF219" s="84">
        <f t="shared" si="10"/>
        <v>33.333333333333336</v>
      </c>
      <c r="AH219" s="84">
        <f>IF(ISBLANK(AC219),"",IF(ISBLANK(AA219),"",IFERROR(((AC219-AA219)/0.36/P219),"")))</f>
        <v>-0.2533783783783784</v>
      </c>
      <c r="AJ219" s="84">
        <f>IF(ISBLANK(AE219),"",IF(ISBLANK(AB219),"",IFERROR(((AE219-AB219)/0.36/P219),"")))</f>
        <v>-3.2428678678678677</v>
      </c>
    </row>
    <row r="220" spans="1:39"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11"/>
        <v>74</v>
      </c>
      <c r="Q220" s="54">
        <f>INDEX([1]Sheet1!$J:$J,MATCH(A220,[1]Sheet1!$A:$A,0))</f>
        <v>428.21549179200002</v>
      </c>
      <c r="R220" s="68" t="s">
        <v>39</v>
      </c>
      <c r="S220" s="62">
        <v>3.6</v>
      </c>
      <c r="T220" s="62">
        <v>11</v>
      </c>
      <c r="U220" s="23">
        <v>34</v>
      </c>
      <c r="V220" s="23">
        <v>45</v>
      </c>
      <c r="W220" s="1">
        <v>9.5</v>
      </c>
      <c r="X220" s="48">
        <v>51.6</v>
      </c>
      <c r="Y220" s="49">
        <v>55</v>
      </c>
      <c r="Z220" s="39">
        <v>92</v>
      </c>
      <c r="AA220">
        <v>51.26</v>
      </c>
      <c r="AB220">
        <v>58.629999999999995</v>
      </c>
      <c r="AC220" s="84">
        <v>21</v>
      </c>
      <c r="AD220" s="87">
        <v>41.29</v>
      </c>
      <c r="AE220" s="84">
        <f t="shared" si="9"/>
        <v>62.29</v>
      </c>
      <c r="AF220" s="84">
        <f t="shared" si="10"/>
        <v>173.02777777777777</v>
      </c>
      <c r="AH220" s="84">
        <f>IF(ISBLANK(AC220),"",IF(ISBLANK(AA221),"",IFERROR(((AC220-AA221)/0.36/P220),"")))</f>
        <v>0.46659159159159158</v>
      </c>
      <c r="AI220" s="84">
        <f>IF(ISBLANK(AC220),"",IF(ISBLANK(AC220),"",IFERROR(((AC220-AC221)/0.36/P220),"")))</f>
        <v>0.33783783783783783</v>
      </c>
      <c r="AJ220" s="84">
        <f>IF(ISBLANK(AB221),"",IF(ISBLANK(AE220),"",IFERROR(((AE220-AB221)/0.36/P220),"")))</f>
        <v>1.0262762762762763</v>
      </c>
      <c r="AK220" s="84">
        <f>IF(ISBLANK(AE221),"",IF(ISBLANK(AE220),"",IFERROR(((AE220-AE221)/0.36/P220),"")))</f>
        <v>1.2871621621621621</v>
      </c>
    </row>
    <row r="221" spans="1:39"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11"/>
        <v>74</v>
      </c>
      <c r="Q221" s="54">
        <f>INDEX([1]Sheet1!$J:$J,MATCH(A221,[1]Sheet1!$A:$A,0))</f>
        <v>428.21549179200002</v>
      </c>
      <c r="R221" s="68" t="s">
        <v>39</v>
      </c>
      <c r="S221" s="62">
        <v>3.75</v>
      </c>
      <c r="T221" s="62">
        <v>8.4</v>
      </c>
      <c r="U221" s="23">
        <v>22</v>
      </c>
      <c r="V221" s="23">
        <v>27</v>
      </c>
      <c r="W221" s="1">
        <v>5</v>
      </c>
      <c r="X221" s="48">
        <v>49</v>
      </c>
      <c r="Y221" s="49">
        <v>50</v>
      </c>
      <c r="Z221" s="39">
        <v>55</v>
      </c>
      <c r="AA221">
        <v>8.57</v>
      </c>
      <c r="AB221">
        <v>34.950000000000003</v>
      </c>
      <c r="AC221" s="84">
        <v>12</v>
      </c>
      <c r="AD221" s="87">
        <v>16</v>
      </c>
      <c r="AE221" s="84">
        <f t="shared" si="9"/>
        <v>28</v>
      </c>
      <c r="AF221" s="84">
        <f t="shared" si="10"/>
        <v>77.777777777777786</v>
      </c>
      <c r="AH221" s="84">
        <f>IF(ISBLANK(AC221),"",IF(ISBLANK(AA221),"",IFERROR(((AC221-AA221)/0.36/P221),"")))</f>
        <v>0.12875375375375375</v>
      </c>
      <c r="AJ221" s="84">
        <f>IF(ISBLANK(AE221),"",IF(ISBLANK(AB221),"",IFERROR(((AE221-AB221)/0.36/P221),"")))</f>
        <v>-0.26088588588588602</v>
      </c>
    </row>
    <row r="222" spans="1:39"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11"/>
        <v>74</v>
      </c>
      <c r="Q222" s="54">
        <f>INDEX([1]Sheet1!$J:$J,MATCH(A222,[1]Sheet1!$A:$A,0))</f>
        <v>512.07364697200001</v>
      </c>
      <c r="R222" s="68" t="s">
        <v>23</v>
      </c>
      <c r="S222" s="62">
        <v>0</v>
      </c>
      <c r="T222" s="62">
        <v>0.9</v>
      </c>
      <c r="U222" s="23">
        <v>16</v>
      </c>
      <c r="V222" s="23">
        <v>20</v>
      </c>
      <c r="W222" s="1">
        <v>3</v>
      </c>
      <c r="X222" s="48">
        <v>9.6</v>
      </c>
      <c r="Y222" s="49">
        <v>80</v>
      </c>
      <c r="Z222" s="39">
        <v>95</v>
      </c>
      <c r="AA222">
        <v>22.77</v>
      </c>
      <c r="AB222">
        <v>23.96</v>
      </c>
      <c r="AC222" s="84">
        <v>12</v>
      </c>
      <c r="AD222" s="87">
        <v>4</v>
      </c>
      <c r="AE222" s="84">
        <f t="shared" si="9"/>
        <v>16</v>
      </c>
      <c r="AF222" s="84">
        <f t="shared" si="10"/>
        <v>44.444444444444443</v>
      </c>
      <c r="AH222" s="84">
        <f>IF(ISBLANK(AC222),"",IF(ISBLANK(AA223),"",IFERROR(((AC222-AA223)/0.36/P222),"")))</f>
        <v>-0.84459459459459463</v>
      </c>
      <c r="AI222" s="84">
        <f>IF(ISBLANK(AC222),"",IF(ISBLANK(AC222),"",IFERROR(((AC222-AC223)/0.36/P222),"")))</f>
        <v>0.1876876876876877</v>
      </c>
      <c r="AJ222" s="84">
        <f>IF(ISBLANK(AB223),"",IF(ISBLANK(AE222),"",IFERROR(((AE222-AB223)/0.36/P222),"")))</f>
        <v>-0.7297297297297296</v>
      </c>
      <c r="AK222" s="84">
        <f>IF(ISBLANK(AE223),"",IF(ISBLANK(AE222),"",IFERROR(((AE222-AE223)/0.36/P222),"")))</f>
        <v>0.3003003003003003</v>
      </c>
    </row>
    <row r="223" spans="1:39"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11"/>
        <v>74</v>
      </c>
      <c r="Q223" s="54">
        <f>INDEX([1]Sheet1!$J:$J,MATCH(A223,[1]Sheet1!$A:$A,0))</f>
        <v>512.07364697200001</v>
      </c>
      <c r="R223" s="68" t="s">
        <v>23</v>
      </c>
      <c r="S223" s="62">
        <v>0</v>
      </c>
      <c r="T223" s="62">
        <v>1.4</v>
      </c>
      <c r="U223" s="23">
        <v>21</v>
      </c>
      <c r="V223" s="23">
        <v>26</v>
      </c>
      <c r="W223" s="1">
        <v>1</v>
      </c>
      <c r="X223" s="48">
        <v>1.8</v>
      </c>
      <c r="Y223" s="49">
        <v>85</v>
      </c>
      <c r="Z223" s="39">
        <v>95</v>
      </c>
      <c r="AA223">
        <v>34.5</v>
      </c>
      <c r="AB223">
        <v>35.44</v>
      </c>
      <c r="AC223" s="84">
        <v>7</v>
      </c>
      <c r="AD223" s="87">
        <v>1</v>
      </c>
      <c r="AE223" s="84">
        <f t="shared" si="9"/>
        <v>8</v>
      </c>
      <c r="AF223" s="84">
        <f t="shared" si="10"/>
        <v>22.222222222222221</v>
      </c>
      <c r="AH223" s="84">
        <f>IF(ISBLANK(AC223),"",IF(ISBLANK(AA223),"",IFERROR(((AC223-AA223)/0.36/P223),"")))</f>
        <v>-1.0322822822822821</v>
      </c>
      <c r="AJ223" s="84">
        <f>IF(ISBLANK(AE223),"",IF(ISBLANK(AB223),"",IFERROR(((AE223-AB223)/0.36/P223),"")))</f>
        <v>-1.03003003003003</v>
      </c>
    </row>
    <row r="224" spans="1:39"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11"/>
        <v>74</v>
      </c>
      <c r="Q224" s="54">
        <f>INDEX([1]Sheet1!$J:$J,MATCH(A224,[1]Sheet1!$A:$A,0))</f>
        <v>512.07364697200001</v>
      </c>
      <c r="R224" s="68" t="s">
        <v>23</v>
      </c>
      <c r="S224" s="62">
        <v>0</v>
      </c>
      <c r="T224" s="62">
        <v>1.2</v>
      </c>
      <c r="U224" s="23">
        <v>8</v>
      </c>
      <c r="V224" s="23">
        <v>12</v>
      </c>
      <c r="W224" s="1">
        <v>4.5</v>
      </c>
      <c r="X224" s="48">
        <v>20.2</v>
      </c>
      <c r="Y224" s="49">
        <v>65</v>
      </c>
      <c r="Z224" s="39">
        <v>92</v>
      </c>
      <c r="AA224">
        <v>20.96</v>
      </c>
      <c r="AB224">
        <v>26.78</v>
      </c>
      <c r="AC224" s="84">
        <v>9</v>
      </c>
      <c r="AD224" s="87">
        <v>11</v>
      </c>
      <c r="AE224" s="84">
        <f t="shared" si="9"/>
        <v>20</v>
      </c>
      <c r="AF224" s="84">
        <f t="shared" si="10"/>
        <v>55.555555555555557</v>
      </c>
      <c r="AH224" s="84">
        <f>IF(ISBLANK(AC224),"",IF(ISBLANK(AA225),"",IFERROR(((AC224-AA225)/0.36/P224),"")))</f>
        <v>-0.33408408408408402</v>
      </c>
      <c r="AI224" s="84">
        <f>IF(ISBLANK(AC224),"",IF(ISBLANK(AC224),"",IFERROR(((AC224-AC225)/0.36/P224),"")))</f>
        <v>0.11261261261261261</v>
      </c>
      <c r="AJ224" s="84">
        <f>IF(ISBLANK(AB225),"",IF(ISBLANK(AE224),"",IFERROR(((AE224-AB225)/0.36/P224),"")))</f>
        <v>3.7162162162162241E-2</v>
      </c>
      <c r="AK224" s="84">
        <f>IF(ISBLANK(AE225),"",IF(ISBLANK(AE224),"",IFERROR(((AE224-AE225)/0.36/P224),"")))</f>
        <v>0.45045045045045046</v>
      </c>
    </row>
    <row r="225" spans="1:37"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11"/>
        <v>74</v>
      </c>
      <c r="Q225" s="54">
        <f>INDEX([1]Sheet1!$J:$J,MATCH(A225,[1]Sheet1!$A:$A,0))</f>
        <v>512.07364697200001</v>
      </c>
      <c r="R225" s="68" t="s">
        <v>23</v>
      </c>
      <c r="S225" s="62">
        <v>0</v>
      </c>
      <c r="T225" s="62">
        <v>1</v>
      </c>
      <c r="U225" s="23">
        <v>14</v>
      </c>
      <c r="V225" s="23">
        <v>18</v>
      </c>
      <c r="W225" s="1">
        <v>2.4</v>
      </c>
      <c r="X225" s="48">
        <v>4.2</v>
      </c>
      <c r="Y225" s="49">
        <v>60</v>
      </c>
      <c r="Z225" s="39">
        <v>72</v>
      </c>
      <c r="AA225">
        <v>17.899999999999999</v>
      </c>
      <c r="AB225">
        <v>19.009999999999998</v>
      </c>
      <c r="AC225" s="84">
        <v>6</v>
      </c>
      <c r="AD225" s="87">
        <v>2</v>
      </c>
      <c r="AE225" s="84">
        <f t="shared" si="9"/>
        <v>8</v>
      </c>
      <c r="AF225" s="84">
        <f t="shared" si="10"/>
        <v>22.222222222222221</v>
      </c>
      <c r="AH225" s="84">
        <f>IF(ISBLANK(AC225),"",IF(ISBLANK(AA225),"",IFERROR(((AC225-AA225)/0.36/P225),"")))</f>
        <v>-0.44669669669669665</v>
      </c>
      <c r="AJ225" s="84">
        <f>IF(ISBLANK(AE225),"",IF(ISBLANK(AB225),"",IFERROR(((AE225-AB225)/0.36/P225),"")))</f>
        <v>-0.41328828828828823</v>
      </c>
    </row>
    <row r="226" spans="1:37"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11"/>
        <v>74</v>
      </c>
      <c r="Q226" s="54">
        <f>INDEX([1]Sheet1!$J:$J,MATCH(A226,[1]Sheet1!$A:$A,0))</f>
        <v>512.07364697200001</v>
      </c>
      <c r="R226" s="68" t="s">
        <v>23</v>
      </c>
      <c r="S226" s="62">
        <v>1</v>
      </c>
      <c r="T226" s="62">
        <v>1.3</v>
      </c>
      <c r="U226" s="23">
        <v>44</v>
      </c>
      <c r="V226" s="23">
        <v>55</v>
      </c>
      <c r="W226" s="1">
        <v>2</v>
      </c>
      <c r="X226" s="48">
        <v>4.8</v>
      </c>
      <c r="Y226" s="49">
        <v>85</v>
      </c>
      <c r="Z226" s="39">
        <v>97</v>
      </c>
      <c r="AA226">
        <v>13.18</v>
      </c>
      <c r="AB226">
        <v>18.559999999999999</v>
      </c>
      <c r="AC226" s="84">
        <v>14</v>
      </c>
      <c r="AD226" s="87">
        <v>7</v>
      </c>
      <c r="AE226" s="84">
        <f t="shared" si="9"/>
        <v>21</v>
      </c>
      <c r="AF226" s="84">
        <f t="shared" si="10"/>
        <v>58.333333333333336</v>
      </c>
      <c r="AH226" s="84">
        <f>IF(ISBLANK(AC226),"",IF(ISBLANK(AA227),"",IFERROR(((AC226-AA227)/0.36/P226),"")))</f>
        <v>5.1051051051051032E-2</v>
      </c>
      <c r="AI226" s="84">
        <f>IF(ISBLANK(AC226),"",IF(ISBLANK(AC226),"",IFERROR(((AC226-AC227)/0.36/P226),"")))</f>
        <v>-3.3408408408408433E-2</v>
      </c>
      <c r="AJ226" s="84">
        <f>IF(ISBLANK(AB227),"",IF(ISBLANK(AE226),"",IFERROR(((AE226-AB227)/0.36/P226),"")))</f>
        <v>0.23498498498498499</v>
      </c>
      <c r="AK226" s="84">
        <f>IF(ISBLANK(AE227),"",IF(ISBLANK(AE226),"",IFERROR(((AE226-AE227)/0.36/P226),"")))</f>
        <v>0.15427927927927926</v>
      </c>
    </row>
    <row r="227" spans="1:37"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11"/>
        <v>74</v>
      </c>
      <c r="Q227" s="54">
        <f>INDEX([1]Sheet1!$J:$J,MATCH(A227,[1]Sheet1!$A:$A,0))</f>
        <v>512.07364697200001</v>
      </c>
      <c r="R227" s="68" t="s">
        <v>23</v>
      </c>
      <c r="S227" s="62">
        <v>1.5</v>
      </c>
      <c r="T227" s="62">
        <v>1.8</v>
      </c>
      <c r="U227" s="23">
        <v>25</v>
      </c>
      <c r="V227" s="23">
        <v>45</v>
      </c>
      <c r="W227" s="1">
        <v>2</v>
      </c>
      <c r="X227" s="48">
        <v>2.4</v>
      </c>
      <c r="Y227" s="49">
        <v>68</v>
      </c>
      <c r="Z227" s="39">
        <v>75</v>
      </c>
      <c r="AA227">
        <v>12.64</v>
      </c>
      <c r="AB227">
        <v>14.74</v>
      </c>
      <c r="AC227" s="84">
        <v>14.89</v>
      </c>
      <c r="AD227" s="87">
        <v>2</v>
      </c>
      <c r="AE227" s="84">
        <f t="shared" si="9"/>
        <v>16.89</v>
      </c>
      <c r="AF227" s="84">
        <f t="shared" si="10"/>
        <v>46.916666666666671</v>
      </c>
      <c r="AH227" s="84">
        <f>IF(ISBLANK(AC227),"",IF(ISBLANK(AA227),"",IFERROR(((AC227-AA227)/0.36/P227),"")))</f>
        <v>8.4459459459459457E-2</v>
      </c>
      <c r="AJ227" s="84">
        <f>IF(ISBLANK(AE227),"",IF(ISBLANK(AB227),"",IFERROR(((AE227-AB227)/0.36/P227),"")))</f>
        <v>8.0705705705705719E-2</v>
      </c>
    </row>
    <row r="228" spans="1:37"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11"/>
        <v>74</v>
      </c>
      <c r="Q228" s="54">
        <f>INDEX([1]Sheet1!$J:$J,MATCH(A228,[1]Sheet1!$A:$A,0))</f>
        <v>512.07364697200001</v>
      </c>
      <c r="R228" s="68" t="s">
        <v>23</v>
      </c>
      <c r="S228" s="62">
        <v>1</v>
      </c>
      <c r="T228" s="62">
        <v>1.2</v>
      </c>
      <c r="U228" s="23">
        <v>18</v>
      </c>
      <c r="V228" s="23">
        <v>26</v>
      </c>
      <c r="W228" s="1">
        <v>3.5</v>
      </c>
      <c r="X228" s="48">
        <v>27.1</v>
      </c>
      <c r="Y228" s="49">
        <v>55</v>
      </c>
      <c r="Z228" s="39">
        <v>85</v>
      </c>
      <c r="AA228">
        <v>13.92</v>
      </c>
      <c r="AB228">
        <v>21.18</v>
      </c>
      <c r="AC228" s="84">
        <v>21.78</v>
      </c>
      <c r="AD228" s="87">
        <v>34.47</v>
      </c>
      <c r="AE228" s="84">
        <f t="shared" si="9"/>
        <v>56.25</v>
      </c>
      <c r="AF228" s="84">
        <f t="shared" si="10"/>
        <v>156.25</v>
      </c>
      <c r="AH228" s="84">
        <f>IF(ISBLANK(AC228),"",IF(ISBLANK(AA229),"",IFERROR(((AC228-AA229)/0.36/P228),"")))</f>
        <v>0.15578078078078086</v>
      </c>
      <c r="AI228" s="84">
        <f>IF(ISBLANK(AC228),"",IF(ISBLANK(AC228),"",IFERROR(((AC228-AC229)/0.36/P228),"")))</f>
        <v>0.5923423423423424</v>
      </c>
      <c r="AJ228" s="84">
        <f>IF(ISBLANK(AB229),"",IF(ISBLANK(AE228),"",IFERROR(((AE228-AB229)/0.36/P228),"")))</f>
        <v>0.98310810810810811</v>
      </c>
      <c r="AK228" s="84">
        <f>IF(ISBLANK(AE229),"",IF(ISBLANK(AE228),"",IFERROR(((AE228-AE229)/0.36/P228),"")))</f>
        <v>1.5484234234234235</v>
      </c>
    </row>
    <row r="229" spans="1:37"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11"/>
        <v>74</v>
      </c>
      <c r="Q229" s="54">
        <f>INDEX([1]Sheet1!$J:$J,MATCH(A229,[1]Sheet1!$A:$A,0))</f>
        <v>512.07364697200001</v>
      </c>
      <c r="R229" s="68" t="s">
        <v>23</v>
      </c>
      <c r="S229" s="62">
        <v>1</v>
      </c>
      <c r="T229" s="62">
        <v>2.4</v>
      </c>
      <c r="U229" s="23">
        <v>37</v>
      </c>
      <c r="V229" s="23">
        <v>30</v>
      </c>
      <c r="W229" s="1">
        <v>1.5</v>
      </c>
      <c r="X229" s="48">
        <v>4.3</v>
      </c>
      <c r="Y229" s="49">
        <v>55</v>
      </c>
      <c r="Z229" s="39">
        <v>65</v>
      </c>
      <c r="AA229">
        <v>17.63</v>
      </c>
      <c r="AB229">
        <v>30.06</v>
      </c>
      <c r="AC229" s="84">
        <v>6</v>
      </c>
      <c r="AD229" s="87">
        <v>9</v>
      </c>
      <c r="AE229" s="84">
        <f t="shared" si="9"/>
        <v>15</v>
      </c>
      <c r="AF229" s="84">
        <f t="shared" si="10"/>
        <v>41.666666666666671</v>
      </c>
      <c r="AH229" s="84">
        <f>IF(ISBLANK(AC229),"",IF(ISBLANK(AA229),"",IFERROR(((AC229-AA229)/0.36/P229),"")))</f>
        <v>-0.43656156156156156</v>
      </c>
      <c r="AJ229" s="84">
        <f>IF(ISBLANK(AE229),"",IF(ISBLANK(AB229),"",IFERROR(((AE229-AB229)/0.36/P229),"")))</f>
        <v>-0.5653153153153152</v>
      </c>
    </row>
    <row r="230" spans="1:37"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11"/>
        <v>74</v>
      </c>
      <c r="Q230" s="54">
        <f>INDEX([1]Sheet1!$J:$J,MATCH(A230,[1]Sheet1!$A:$A,0))</f>
        <v>151.07364628299999</v>
      </c>
      <c r="R230" s="68" t="s">
        <v>94</v>
      </c>
      <c r="S230" s="62">
        <v>3.5</v>
      </c>
      <c r="T230" s="62">
        <v>9.8000000000000007</v>
      </c>
      <c r="U230" s="23">
        <v>5</v>
      </c>
      <c r="V230" s="23">
        <v>32</v>
      </c>
      <c r="W230" s="1">
        <v>2.5</v>
      </c>
      <c r="X230" s="48">
        <v>4.2</v>
      </c>
      <c r="Y230" s="49">
        <v>15</v>
      </c>
      <c r="Z230" s="39">
        <v>20</v>
      </c>
      <c r="AA230">
        <v>2.2799999999999998</v>
      </c>
      <c r="AB230">
        <v>9.65</v>
      </c>
      <c r="AC230" s="84">
        <v>7.7</v>
      </c>
      <c r="AD230" s="87">
        <v>22</v>
      </c>
      <c r="AE230" s="84">
        <f t="shared" si="9"/>
        <v>29.7</v>
      </c>
      <c r="AF230" s="84">
        <f t="shared" si="10"/>
        <v>82.5</v>
      </c>
      <c r="AH230" s="84">
        <f>IF(ISBLANK(AC230),"",IF(ISBLANK(AA232),"",IFERROR(((AC230-AA232)/0.36/P230),"")))</f>
        <v>0.12650150150150152</v>
      </c>
      <c r="AI230" s="84">
        <f>IF(ISBLANK(AC230),"",IF(ISBLANK(AC232),"",IFERROR(((AC230-AC232)/0.36/P230),"")))</f>
        <v>0.21396396396396397</v>
      </c>
      <c r="AJ230" s="84">
        <f>IF(ISBLANK(AE230),"",IF(ISBLANK(AB232),"",IFERROR(((AE230-AB232)/0.36/P230),"")))</f>
        <v>0.7567567567567568</v>
      </c>
      <c r="AK230" s="84">
        <f>IF(ISBLANK(AE232),"",IF(ISBLANK(AE230),"",IFERROR(((AE230-AE232)/0.36/P230),"")))</f>
        <v>0.96471471471471471</v>
      </c>
    </row>
    <row r="231" spans="1:37"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11"/>
        <v>74</v>
      </c>
      <c r="Q231" s="54">
        <f>INDEX([1]Sheet1!$J:$J,MATCH(A231,[1]Sheet1!$A:$A,0))</f>
        <v>151.07364628299999</v>
      </c>
      <c r="R231" s="68" t="s">
        <v>94</v>
      </c>
      <c r="S231" s="62">
        <v>2.5</v>
      </c>
      <c r="T231" s="62">
        <v>2.2000000000000002</v>
      </c>
      <c r="U231" s="23">
        <v>9</v>
      </c>
      <c r="V231" s="23">
        <v>12</v>
      </c>
      <c r="W231" s="1">
        <v>3</v>
      </c>
      <c r="X231" s="48">
        <v>10.3</v>
      </c>
      <c r="Y231" s="49">
        <v>15</v>
      </c>
      <c r="Z231" s="39">
        <v>60</v>
      </c>
      <c r="AA231">
        <v>5.32</v>
      </c>
      <c r="AB231">
        <v>18.939999999999998</v>
      </c>
      <c r="AC231" s="84">
        <v>11.96</v>
      </c>
      <c r="AD231" s="87">
        <v>2</v>
      </c>
      <c r="AE231" s="84">
        <f t="shared" si="9"/>
        <v>13.96</v>
      </c>
      <c r="AF231" s="84">
        <f t="shared" si="10"/>
        <v>38.777777777777779</v>
      </c>
      <c r="AH231" s="84">
        <f>IF(ISBLANK(AC231),"",IF(ISBLANK(AA232),"",IFERROR(((AC231-AA232)/0.36/P231),"")))</f>
        <v>0.28641141141141147</v>
      </c>
      <c r="AI231" s="84">
        <f>IF(ISBLANK(AC231),"",IF(ISBLANK(AC232),"",IFERROR(((AC231-AC232)/0.36/P231),"")))</f>
        <v>0.37387387387387394</v>
      </c>
      <c r="AJ231" s="84">
        <f>IF(ISBLANK(AE231),"",IF(ISBLANK(AB232),"",IFERROR(((AE231-AB232)/0.36/P231),"")))</f>
        <v>0.16591591591591598</v>
      </c>
      <c r="AK231" s="84">
        <f>IF(ISBLANK(AE232),"",IF(ISBLANK(AE231),"",IFERROR(((AE231-AE232)/0.36/P231),"")))</f>
        <v>0.37387387387387394</v>
      </c>
    </row>
    <row r="232" spans="1:37"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11"/>
        <v>74</v>
      </c>
      <c r="Q232" s="54">
        <f>INDEX([1]Sheet1!$J:$J,MATCH(A232,[1]Sheet1!$A:$A,0))</f>
        <v>151.07364628299999</v>
      </c>
      <c r="R232" s="68" t="s">
        <v>94</v>
      </c>
      <c r="S232" s="62">
        <v>3</v>
      </c>
      <c r="T232" s="62">
        <v>1.2</v>
      </c>
      <c r="U232" s="23">
        <v>7</v>
      </c>
      <c r="V232" s="23">
        <v>10</v>
      </c>
      <c r="W232" s="1">
        <v>3.5</v>
      </c>
      <c r="X232" s="48">
        <v>0.8</v>
      </c>
      <c r="Y232">
        <v>5</v>
      </c>
      <c r="Z232" s="4">
        <v>10</v>
      </c>
      <c r="AA232">
        <v>4.33</v>
      </c>
      <c r="AB232">
        <v>9.5399999999999991</v>
      </c>
      <c r="AC232" s="84">
        <v>2</v>
      </c>
      <c r="AD232" s="87">
        <v>2</v>
      </c>
      <c r="AE232" s="84">
        <f t="shared" si="9"/>
        <v>4</v>
      </c>
      <c r="AF232" s="84">
        <f t="shared" si="10"/>
        <v>11.111111111111111</v>
      </c>
      <c r="AH232" s="84">
        <f>IF(ISBLANK(AC232),"",IF(ISBLANK(AA232),"",IFERROR(((AC232-AA232)/0.36/P232),"")))</f>
        <v>-8.7462462462462462E-2</v>
      </c>
      <c r="AJ232" s="84">
        <f>IF(ISBLANK(AE232),"",IF(ISBLANK(AB232),"",IFERROR(((AE232-AB232)/0.36/P232),"")))</f>
        <v>-0.20795795795795793</v>
      </c>
    </row>
    <row r="233" spans="1:37"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11"/>
        <v>74</v>
      </c>
      <c r="Q233" s="54">
        <f>INDEX([1]Sheet1!$J:$J,MATCH(A233,[1]Sheet1!$A:$A,0))</f>
        <v>151.07364628299999</v>
      </c>
      <c r="R233" s="68" t="s">
        <v>94</v>
      </c>
      <c r="S233" s="62">
        <v>1.6</v>
      </c>
      <c r="T233" s="62">
        <v>4.4000000000000004</v>
      </c>
      <c r="U233" s="23">
        <v>10</v>
      </c>
      <c r="V233" s="23">
        <v>23</v>
      </c>
      <c r="W233" s="1">
        <v>2</v>
      </c>
      <c r="X233" s="48">
        <v>4.2</v>
      </c>
      <c r="Y233">
        <v>20</v>
      </c>
      <c r="Z233" s="4">
        <v>28</v>
      </c>
      <c r="AA233">
        <v>12.35</v>
      </c>
      <c r="AB233">
        <v>15.76</v>
      </c>
      <c r="AC233" s="84">
        <v>4</v>
      </c>
      <c r="AD233" s="87">
        <v>16.87</v>
      </c>
      <c r="AE233" s="84">
        <f t="shared" si="9"/>
        <v>20.87</v>
      </c>
      <c r="AF233" s="84">
        <f t="shared" si="10"/>
        <v>57.972222222222229</v>
      </c>
      <c r="AH233" s="84">
        <f>IF(ISBLANK(AC233),"",IF(ISBLANK(AA235),"",IFERROR(((AC233-AA235)/0.36/P233),"")))</f>
        <v>5.5555555555555559E-2</v>
      </c>
      <c r="AI233" s="84">
        <f>IF(ISBLANK(AC233),"",IF(ISBLANK(AC235),"",IFERROR(((AC233-AC235)/0.36/P233),"")))</f>
        <v>7.5075075075075076E-2</v>
      </c>
      <c r="AJ233" s="84">
        <f>IF(ISBLANK(AE233),"",IF(ISBLANK(AB235),"",IFERROR(((AE233-AB235)/0.36/P233),"")))</f>
        <v>0.61186186186186187</v>
      </c>
      <c r="AK233" s="84">
        <f>IF(ISBLANK(AE235),"",IF(ISBLANK(AE233),"",IFERROR(((AE233-AE235)/0.36/P233),"")))</f>
        <v>0.5957207207207208</v>
      </c>
    </row>
    <row r="234" spans="1:37"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11"/>
        <v>74</v>
      </c>
      <c r="Q234" s="54">
        <f>INDEX([1]Sheet1!$J:$J,MATCH(A234,[1]Sheet1!$A:$A,0))</f>
        <v>151.07364628299999</v>
      </c>
      <c r="R234" s="68" t="s">
        <v>94</v>
      </c>
      <c r="S234" s="62">
        <v>1</v>
      </c>
      <c r="T234" s="62">
        <v>2.4</v>
      </c>
      <c r="U234" s="23">
        <v>10</v>
      </c>
      <c r="V234" s="23">
        <v>13</v>
      </c>
      <c r="W234" s="1">
        <v>1.5</v>
      </c>
      <c r="X234" s="48">
        <v>3.9</v>
      </c>
      <c r="Y234">
        <v>12</v>
      </c>
      <c r="Z234" s="4">
        <v>45</v>
      </c>
      <c r="AA234">
        <v>3.87</v>
      </c>
      <c r="AB234">
        <v>7.92</v>
      </c>
      <c r="AC234" s="84">
        <v>5</v>
      </c>
      <c r="AD234" s="87">
        <v>3</v>
      </c>
      <c r="AE234" s="84">
        <f t="shared" si="9"/>
        <v>8</v>
      </c>
      <c r="AF234" s="84">
        <f t="shared" si="10"/>
        <v>22.222222222222221</v>
      </c>
      <c r="AH234" s="84">
        <f>IF(ISBLANK(AC234),"",IF(ISBLANK(AA235),"",IFERROR(((AC234-AA235)/0.36/P234),"")))</f>
        <v>9.3093093093093104E-2</v>
      </c>
      <c r="AI234" s="84">
        <f>IF(ISBLANK(AC234),"",IF(ISBLANK(AC235),"",IFERROR(((AC234-AC235)/0.36/P234),"")))</f>
        <v>0.11261261261261261</v>
      </c>
      <c r="AJ234" s="84">
        <f>IF(ISBLANK(AE234),"",IF(ISBLANK(AB235),"",IFERROR(((AE234-AB235)/0.36/P234),"")))</f>
        <v>0.12875375375375375</v>
      </c>
      <c r="AK234" s="84">
        <f>IF(ISBLANK(AE235),"",IF(ISBLANK(AE234),"",IFERROR(((AE234-AE235)/0.36/P234),"")))</f>
        <v>0.11261261261261261</v>
      </c>
    </row>
    <row r="235" spans="1:37"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11"/>
        <v>74</v>
      </c>
      <c r="Q235" s="54">
        <f>INDEX([1]Sheet1!$J:$J,MATCH(A235,[1]Sheet1!$A:$A,0))</f>
        <v>151.07364628299999</v>
      </c>
      <c r="R235" s="68" t="s">
        <v>94</v>
      </c>
      <c r="S235" s="62">
        <v>1.5</v>
      </c>
      <c r="T235" s="62">
        <v>2.4</v>
      </c>
      <c r="U235" s="23">
        <v>5</v>
      </c>
      <c r="V235" s="23">
        <v>15</v>
      </c>
      <c r="W235" s="1">
        <v>1</v>
      </c>
      <c r="X235" s="48">
        <v>1.8</v>
      </c>
      <c r="Y235">
        <v>8</v>
      </c>
      <c r="Z235" s="4">
        <v>26</v>
      </c>
      <c r="AA235">
        <v>2.52</v>
      </c>
      <c r="AB235">
        <v>4.57</v>
      </c>
      <c r="AC235" s="84">
        <v>2</v>
      </c>
      <c r="AD235" s="87">
        <v>3</v>
      </c>
      <c r="AE235" s="84">
        <f t="shared" si="9"/>
        <v>5</v>
      </c>
      <c r="AF235" s="84">
        <f t="shared" si="10"/>
        <v>13.888888888888889</v>
      </c>
      <c r="AH235" s="84">
        <f>IF(ISBLANK(AC235),"",IF(ISBLANK(AA235),"",IFERROR(((AC235-AA235)/0.36/P235),"")))</f>
        <v>-1.9519519519519524E-2</v>
      </c>
      <c r="AJ235" s="84">
        <f>IF(ISBLANK(AE235),"",IF(ISBLANK(AB235),"",IFERROR(((AE235-AB235)/0.36/P235),"")))</f>
        <v>1.6141141141141131E-2</v>
      </c>
    </row>
    <row r="236" spans="1:37"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11"/>
        <v>74</v>
      </c>
      <c r="Q236" s="54">
        <f>INDEX([1]Sheet1!$J:$J,MATCH(A236,[1]Sheet1!$A:$A,0))</f>
        <v>151.07364628299999</v>
      </c>
      <c r="R236" s="68" t="s">
        <v>94</v>
      </c>
      <c r="S236" s="62">
        <v>2</v>
      </c>
      <c r="T236" s="62">
        <v>2</v>
      </c>
      <c r="U236" s="23">
        <v>10</v>
      </c>
      <c r="V236" s="23">
        <v>17</v>
      </c>
      <c r="W236" s="1">
        <v>1</v>
      </c>
      <c r="X236" s="48">
        <v>0.9</v>
      </c>
      <c r="Y236">
        <v>8</v>
      </c>
      <c r="Z236" s="4">
        <v>35</v>
      </c>
      <c r="AA236">
        <v>5.1100000000000003</v>
      </c>
      <c r="AB236">
        <v>10.57</v>
      </c>
      <c r="AC236" s="84">
        <v>10.48</v>
      </c>
      <c r="AD236" s="87">
        <v>4</v>
      </c>
      <c r="AE236" s="84">
        <f t="shared" si="9"/>
        <v>14.48</v>
      </c>
      <c r="AF236" s="84">
        <f t="shared" si="10"/>
        <v>40.222222222222221</v>
      </c>
      <c r="AH236" s="84">
        <f>IF(ISBLANK(AC236),"",IF(ISBLANK(AA238),"",IFERROR(((AC236-AA238)/0.36/P236),"")))</f>
        <v>0.25825825825825832</v>
      </c>
      <c r="AI236" s="84">
        <f>IF(ISBLANK(AC236),"",IF(ISBLANK(AC238),"",IFERROR(((AC236-AC238)/0.36/P236),"")))</f>
        <v>0.28078078078078078</v>
      </c>
      <c r="AJ236" s="84">
        <f>IF(ISBLANK(AE236),"",IF(ISBLANK(AB238),"",IFERROR(((AE236-AB238)/0.36/P236),"")))</f>
        <v>0.28490990990990989</v>
      </c>
      <c r="AK236" s="84">
        <f>IF(ISBLANK(AE238),"",IF(ISBLANK(AE236),"",IFERROR(((AE236-AE238)/0.36/P236),"")))</f>
        <v>0.35585585585585588</v>
      </c>
    </row>
    <row r="237" spans="1:37"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11"/>
        <v>74</v>
      </c>
      <c r="Q237" s="54">
        <f>INDEX([1]Sheet1!$J:$J,MATCH(A237,[1]Sheet1!$A:$A,0))</f>
        <v>151.07364628299999</v>
      </c>
      <c r="R237" s="68" t="s">
        <v>94</v>
      </c>
      <c r="S237" s="62">
        <v>1</v>
      </c>
      <c r="T237" s="62">
        <v>1.6</v>
      </c>
      <c r="U237" s="23">
        <v>1</v>
      </c>
      <c r="V237" s="23">
        <v>7</v>
      </c>
      <c r="W237" s="1">
        <v>2</v>
      </c>
      <c r="X237" s="48">
        <v>2.5</v>
      </c>
      <c r="Y237">
        <v>10</v>
      </c>
      <c r="Z237" s="4">
        <v>35</v>
      </c>
      <c r="AA237">
        <v>1.77</v>
      </c>
      <c r="AB237">
        <v>4.92</v>
      </c>
      <c r="AC237" s="84">
        <v>2</v>
      </c>
      <c r="AD237" s="87">
        <v>6</v>
      </c>
      <c r="AE237" s="84">
        <f t="shared" si="9"/>
        <v>8</v>
      </c>
      <c r="AF237" s="84">
        <f t="shared" si="10"/>
        <v>22.222222222222221</v>
      </c>
      <c r="AH237" s="84">
        <f>IF(ISBLANK(AC237),"",IF(ISBLANK(AA238),"",IFERROR(((AC237-AA238)/0.36/P237),"")))</f>
        <v>-6.006006006006006E-2</v>
      </c>
      <c r="AI237" s="84">
        <f>IF(ISBLANK(AC237),"",IF(ISBLANK(AC238),"",IFERROR(((AC237-AC238)/0.36/P237),"")))</f>
        <v>-3.7537537537537538E-2</v>
      </c>
      <c r="AJ237" s="84">
        <f>IF(ISBLANK(AE237),"",IF(ISBLANK(AB238),"",IFERROR(((AE237-AB238)/0.36/P237),"")))</f>
        <v>4.1666666666666644E-2</v>
      </c>
      <c r="AK237" s="84">
        <f>IF(ISBLANK(AE238),"",IF(ISBLANK(AE237),"",IFERROR(((AE237-AE238)/0.36/P237),"")))</f>
        <v>0.11261261261261261</v>
      </c>
    </row>
    <row r="238" spans="1:37"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11"/>
        <v>74</v>
      </c>
      <c r="Q238" s="54">
        <f>INDEX([1]Sheet1!$J:$J,MATCH(A238,[1]Sheet1!$A:$A,0))</f>
        <v>151.07364628299999</v>
      </c>
      <c r="R238" s="68" t="s">
        <v>94</v>
      </c>
      <c r="S238" s="62">
        <v>1.75</v>
      </c>
      <c r="T238" s="62">
        <v>1.4</v>
      </c>
      <c r="U238" s="23">
        <v>10</v>
      </c>
      <c r="V238" s="23">
        <v>10</v>
      </c>
      <c r="W238" s="1">
        <v>2.5</v>
      </c>
      <c r="X238" s="48">
        <v>1.9</v>
      </c>
      <c r="Y238">
        <v>5</v>
      </c>
      <c r="Z238" s="4">
        <v>10</v>
      </c>
      <c r="AA238">
        <v>3.6</v>
      </c>
      <c r="AB238">
        <v>6.8900000000000006</v>
      </c>
      <c r="AC238" s="84">
        <v>3</v>
      </c>
      <c r="AD238" s="87">
        <v>2</v>
      </c>
      <c r="AE238" s="84">
        <f t="shared" si="9"/>
        <v>5</v>
      </c>
      <c r="AF238" s="84">
        <f t="shared" si="10"/>
        <v>13.888888888888889</v>
      </c>
      <c r="AH238" s="84">
        <f>IF(ISBLANK(AC238),"",IF(ISBLANK(AA238),"",IFERROR(((AC238-AA238)/0.36/P238),"")))</f>
        <v>-2.2522522522522525E-2</v>
      </c>
      <c r="AJ238" s="84">
        <f>IF(ISBLANK(AE238),"",IF(ISBLANK(AB238),"",IFERROR(((AE238-AB238)/0.36/P238),"")))</f>
        <v>-7.0945945945945971E-2</v>
      </c>
    </row>
    <row r="239" spans="1:37"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11"/>
        <v>74</v>
      </c>
      <c r="Q239" s="54">
        <f>INDEX([1]Sheet1!$J:$J,MATCH(A239,[1]Sheet1!$A:$A,0))</f>
        <v>214.846940249</v>
      </c>
      <c r="R239" s="68" t="s">
        <v>94</v>
      </c>
      <c r="S239" s="62">
        <v>1.25</v>
      </c>
      <c r="T239" s="62">
        <v>2.4</v>
      </c>
      <c r="U239" s="23">
        <v>10</v>
      </c>
      <c r="V239" s="23">
        <v>10</v>
      </c>
      <c r="W239" s="1">
        <v>1</v>
      </c>
      <c r="X239" s="48">
        <v>5.0999999999999996</v>
      </c>
      <c r="Y239">
        <v>15</v>
      </c>
      <c r="Z239" s="4">
        <v>20</v>
      </c>
      <c r="AA239">
        <v>3.8</v>
      </c>
      <c r="AB239">
        <v>7.67</v>
      </c>
      <c r="AC239" s="84">
        <v>3</v>
      </c>
      <c r="AD239" s="87">
        <v>8</v>
      </c>
      <c r="AE239" s="84">
        <f t="shared" si="9"/>
        <v>11</v>
      </c>
      <c r="AF239" s="84">
        <f t="shared" si="10"/>
        <v>30.555555555555557</v>
      </c>
      <c r="AH239" s="84">
        <f>IF(ISBLANK(AC239),"",IF(ISBLANK(AA241),"",IFERROR(((AC239-AA241)/0.36/P239),"")))</f>
        <v>4.8048048048048055E-2</v>
      </c>
      <c r="AI239" s="84">
        <f>IF(ISBLANK(AC239),"",IF(ISBLANK(AC241),"",IFERROR(((AC239-AC241)/0.36/P239),"")))</f>
        <v>-0.15015015015015015</v>
      </c>
      <c r="AJ239" s="84">
        <f>IF(ISBLANK(AE239),"",IF(ISBLANK(AB241),"",IFERROR(((AE239-AB241)/0.36/P239),"")))</f>
        <v>0.1753003003003003</v>
      </c>
      <c r="AK239" s="84">
        <f>IF(ISBLANK(AE241),"",IF(ISBLANK(AE239),"",IFERROR(((AE239-AE241)/0.36/P239),"")))</f>
        <v>7.5075075075075076E-2</v>
      </c>
    </row>
    <row r="240" spans="1:37"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11"/>
        <v>74</v>
      </c>
      <c r="Q240" s="54">
        <f>INDEX([1]Sheet1!$J:$J,MATCH(A240,[1]Sheet1!$A:$A,0))</f>
        <v>214.846940249</v>
      </c>
      <c r="R240" s="68" t="s">
        <v>94</v>
      </c>
      <c r="S240" s="62">
        <v>1.75</v>
      </c>
      <c r="T240" s="62">
        <v>3.4</v>
      </c>
      <c r="U240" s="23">
        <v>8</v>
      </c>
      <c r="V240" s="23">
        <v>12</v>
      </c>
      <c r="W240" s="1">
        <v>1</v>
      </c>
      <c r="X240" s="48">
        <v>5.2</v>
      </c>
      <c r="Y240">
        <v>20</v>
      </c>
      <c r="Z240" s="4">
        <v>45</v>
      </c>
      <c r="AA240">
        <v>3.92</v>
      </c>
      <c r="AB240">
        <v>10.210000000000001</v>
      </c>
      <c r="AC240" s="84">
        <v>4</v>
      </c>
      <c r="AD240" s="87">
        <v>1.31</v>
      </c>
      <c r="AE240" s="84">
        <f t="shared" si="9"/>
        <v>5.3100000000000005</v>
      </c>
      <c r="AF240" s="84">
        <f t="shared" si="10"/>
        <v>14.750000000000002</v>
      </c>
      <c r="AH240" s="84">
        <f>IF(ISBLANK(AC240),"",IF(ISBLANK(AA241),"",IFERROR(((AC240-AA241)/0.36/P240),"")))</f>
        <v>8.55855855855856E-2</v>
      </c>
      <c r="AI240" s="84">
        <f>IF(ISBLANK(AC240),"",IF(ISBLANK(AC241),"",IFERROR(((AC240-AC241)/0.36/P240),"")))</f>
        <v>-0.11261261261261261</v>
      </c>
      <c r="AJ240" s="84">
        <f>IF(ISBLANK(AE240),"",IF(ISBLANK(AB241),"",IFERROR(((AE240-AB241)/0.36/P240),"")))</f>
        <v>-3.8288288288288272E-2</v>
      </c>
      <c r="AK240" s="84">
        <f>IF(ISBLANK(AE241),"",IF(ISBLANK(AE240),"",IFERROR(((AE240-AE241)/0.36/P240),"")))</f>
        <v>-0.13851351351351349</v>
      </c>
    </row>
    <row r="241" spans="1:37"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11"/>
        <v>74</v>
      </c>
      <c r="Q241" s="54">
        <f>INDEX([1]Sheet1!$J:$J,MATCH(A241,[1]Sheet1!$A:$A,0))</f>
        <v>214.846940249</v>
      </c>
      <c r="R241" s="68" t="s">
        <v>94</v>
      </c>
      <c r="S241" s="62">
        <v>1.5</v>
      </c>
      <c r="T241" s="62">
        <v>7.6</v>
      </c>
      <c r="U241" s="23">
        <v>10</v>
      </c>
      <c r="V241" s="23">
        <v>14</v>
      </c>
      <c r="W241" s="1">
        <v>1.5</v>
      </c>
      <c r="X241" s="48">
        <v>2.6</v>
      </c>
      <c r="Y241">
        <v>25</v>
      </c>
      <c r="Z241" s="4">
        <v>40</v>
      </c>
      <c r="AA241">
        <v>1.72</v>
      </c>
      <c r="AB241">
        <v>6.33</v>
      </c>
      <c r="AC241" s="84">
        <v>7</v>
      </c>
      <c r="AD241" s="87">
        <v>2</v>
      </c>
      <c r="AE241" s="84">
        <f t="shared" si="9"/>
        <v>9</v>
      </c>
      <c r="AF241" s="84">
        <f t="shared" si="10"/>
        <v>25</v>
      </c>
      <c r="AH241" s="84">
        <f>IF(ISBLANK(AC241),"",IF(ISBLANK(AA241),"",IFERROR(((AC241-AA241)/0.36/P241),"")))</f>
        <v>0.19819819819819823</v>
      </c>
      <c r="AJ241" s="84">
        <f>IF(ISBLANK(AE241),"",IF(ISBLANK(AB241),"",IFERROR(((AE241-AB241)/0.36/P241),"")))</f>
        <v>0.10022522522522523</v>
      </c>
    </row>
    <row r="242" spans="1:37"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11"/>
        <v>74</v>
      </c>
      <c r="Q242" s="54">
        <f>INDEX([1]Sheet1!$J:$J,MATCH(A242,[1]Sheet1!$A:$A,0))</f>
        <v>128.54716680300001</v>
      </c>
      <c r="R242" s="68" t="s">
        <v>276</v>
      </c>
      <c r="S242" s="62">
        <v>0</v>
      </c>
      <c r="T242" s="62">
        <v>0</v>
      </c>
      <c r="U242" s="23">
        <v>1</v>
      </c>
      <c r="V242" s="23">
        <v>4</v>
      </c>
      <c r="W242" s="1">
        <v>0.8</v>
      </c>
      <c r="X242" s="48">
        <v>1.6</v>
      </c>
      <c r="Y242">
        <v>10</v>
      </c>
      <c r="Z242" s="4">
        <v>25</v>
      </c>
      <c r="AA242">
        <v>0.18</v>
      </c>
      <c r="AB242">
        <v>2.37</v>
      </c>
      <c r="AC242" s="84">
        <v>1</v>
      </c>
      <c r="AD242" s="87">
        <v>1</v>
      </c>
      <c r="AE242" s="84">
        <f t="shared" si="9"/>
        <v>2</v>
      </c>
      <c r="AF242" s="84">
        <f t="shared" si="10"/>
        <v>5.5555555555555554</v>
      </c>
      <c r="AH242" s="84">
        <f>IF(ISBLANK(AC242),"",IF(ISBLANK(AA243),"",IFERROR(((AC242-AA243)/0.36/P242),"")))</f>
        <v>3.7537537537537538E-2</v>
      </c>
      <c r="AI242" s="84">
        <f>IF(ISBLANK(AC242),"",IF(ISBLANK(AC243),"",IFERROR(((AC242-AC243)/0.36/P242),"")))</f>
        <v>5.6306306306306312E-3</v>
      </c>
      <c r="AJ242" s="84">
        <f>IF(ISBLANK(AE242),"",IF(ISBLANK(AB243),"",IFERROR(((AE242-AB243)/0.36/P242),"")))</f>
        <v>7.5075075075075076E-2</v>
      </c>
      <c r="AK242" s="84">
        <f>IF(ISBLANK(AE243),"",IF(ISBLANK(AE242),"",IFERROR(((AE242-AE243)/0.36/P242),"")))</f>
        <v>-0.33633633633633631</v>
      </c>
    </row>
    <row r="243" spans="1:37"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11"/>
        <v>74</v>
      </c>
      <c r="Q243" s="54">
        <f>INDEX([1]Sheet1!$J:$J,MATCH(A243,[1]Sheet1!$A:$A,0))</f>
        <v>128.54716680300001</v>
      </c>
      <c r="R243" s="68" t="s">
        <v>276</v>
      </c>
      <c r="S243" s="62">
        <v>0</v>
      </c>
      <c r="T243" s="62">
        <v>0</v>
      </c>
      <c r="U243" s="23">
        <v>1</v>
      </c>
      <c r="V243" s="23">
        <v>6</v>
      </c>
      <c r="W243" s="1">
        <v>0</v>
      </c>
      <c r="X243" s="48">
        <v>0.8</v>
      </c>
      <c r="Y243">
        <v>15</v>
      </c>
      <c r="Z243" s="4">
        <v>35</v>
      </c>
      <c r="AA243">
        <v>0</v>
      </c>
      <c r="AB243">
        <v>0</v>
      </c>
      <c r="AC243" s="84">
        <v>0.85</v>
      </c>
      <c r="AD243" s="87">
        <v>10.11</v>
      </c>
      <c r="AE243" s="84">
        <f t="shared" si="9"/>
        <v>10.959999999999999</v>
      </c>
      <c r="AF243" s="84">
        <f t="shared" si="10"/>
        <v>30.444444444444443</v>
      </c>
      <c r="AH243" s="84">
        <f>IF(ISBLANK(AC243),"",IF(ISBLANK(AA243),"",IFERROR(((AC243-AA243)/0.36/P243),"")))</f>
        <v>3.1906906906906909E-2</v>
      </c>
      <c r="AJ243" s="84">
        <f>IF(ISBLANK(AE243),"",IF(ISBLANK(AB243),"",IFERROR(((AE243-AB243)/0.36/P243),"")))</f>
        <v>0.41141141141141141</v>
      </c>
    </row>
    <row r="244" spans="1:37"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11"/>
        <v>74</v>
      </c>
      <c r="Q244" s="54">
        <f>INDEX([1]Sheet1!$J:$J,MATCH(A244,[1]Sheet1!$A:$A,0))</f>
        <v>128.54716680300001</v>
      </c>
      <c r="R244" s="68" t="s">
        <v>276</v>
      </c>
      <c r="S244" s="62">
        <v>0</v>
      </c>
      <c r="T244" s="62">
        <v>0</v>
      </c>
      <c r="U244" s="23">
        <v>1</v>
      </c>
      <c r="V244" s="23">
        <v>6</v>
      </c>
      <c r="W244" s="1">
        <v>2.9</v>
      </c>
      <c r="X244" s="48">
        <v>3.3</v>
      </c>
      <c r="Y244">
        <v>5</v>
      </c>
      <c r="Z244" s="4">
        <v>35</v>
      </c>
      <c r="AA244">
        <v>0</v>
      </c>
      <c r="AB244">
        <v>0</v>
      </c>
      <c r="AC244" s="84">
        <v>1</v>
      </c>
      <c r="AD244" s="87">
        <v>4</v>
      </c>
      <c r="AE244" s="84">
        <f t="shared" si="9"/>
        <v>5</v>
      </c>
      <c r="AF244" s="84">
        <f t="shared" si="10"/>
        <v>13.888888888888889</v>
      </c>
      <c r="AH244" s="84">
        <f>IF(ISBLANK(AC244),"",IF(ISBLANK(AA245),"",IFERROR(((AC244-AA245)/0.36/P244),"")))</f>
        <v>3.7537537537537538E-2</v>
      </c>
      <c r="AI244" s="84">
        <f>IF(ISBLANK(AC244),"",IF(ISBLANK(AC245),"",IFERROR(((AC244-AC245)/0.36/P244),"")))</f>
        <v>0</v>
      </c>
      <c r="AJ244" s="84">
        <f>IF(ISBLANK(AE244),"",IF(ISBLANK(AB245),"",IFERROR(((AE244-AB245)/0.36/P244),"")))</f>
        <v>0.1876876876876877</v>
      </c>
      <c r="AK244" s="84">
        <f>IF(ISBLANK(AE245),"",IF(ISBLANK(AE244),"",IFERROR(((AE244-AE245)/0.36/P244),"")))</f>
        <v>0.11261261261261261</v>
      </c>
    </row>
    <row r="245" spans="1:37"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11"/>
        <v>74</v>
      </c>
      <c r="Q245" s="54">
        <f>INDEX([1]Sheet1!$J:$J,MATCH(A245,[1]Sheet1!$A:$A,0))</f>
        <v>128.54716680300001</v>
      </c>
      <c r="R245" s="68" t="s">
        <v>276</v>
      </c>
      <c r="S245" s="62">
        <v>0</v>
      </c>
      <c r="T245" s="62">
        <v>0</v>
      </c>
      <c r="U245" s="23">
        <v>1</v>
      </c>
      <c r="V245" s="23">
        <v>3</v>
      </c>
      <c r="W245" s="1">
        <v>0</v>
      </c>
      <c r="X245" s="48">
        <v>0.7</v>
      </c>
      <c r="Y245">
        <v>4</v>
      </c>
      <c r="Z245" s="4">
        <v>10</v>
      </c>
      <c r="AA245">
        <v>0</v>
      </c>
      <c r="AB245">
        <v>0</v>
      </c>
      <c r="AC245" s="84">
        <v>1</v>
      </c>
      <c r="AD245" s="87">
        <v>1</v>
      </c>
      <c r="AE245" s="84">
        <f t="shared" si="9"/>
        <v>2</v>
      </c>
      <c r="AF245" s="84">
        <f t="shared" si="10"/>
        <v>5.5555555555555554</v>
      </c>
      <c r="AH245" s="84">
        <f>IF(ISBLANK(AC245),"",IF(ISBLANK(AA245),"",IFERROR(((AC245-AA245)/0.36/P245),"")))</f>
        <v>3.7537537537537538E-2</v>
      </c>
      <c r="AJ245" s="84">
        <f>IF(ISBLANK(AE245),"",IF(ISBLANK(AB245),"",IFERROR(((AE245-AB245)/0.36/P245),"")))</f>
        <v>7.5075075075075076E-2</v>
      </c>
    </row>
    <row r="246" spans="1:37"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11"/>
        <v>74</v>
      </c>
      <c r="Q246" s="54">
        <f>INDEX([1]Sheet1!$J:$J,MATCH(A246,[1]Sheet1!$A:$A,0))</f>
        <v>128.54716680300001</v>
      </c>
      <c r="R246" s="68" t="s">
        <v>276</v>
      </c>
      <c r="S246" s="62">
        <v>0</v>
      </c>
      <c r="T246" s="62">
        <v>0</v>
      </c>
      <c r="U246" s="23">
        <v>1</v>
      </c>
      <c r="V246" s="23">
        <v>4</v>
      </c>
      <c r="W246" s="1">
        <v>0.5</v>
      </c>
      <c r="X246" s="48">
        <v>2.5</v>
      </c>
      <c r="Y246">
        <v>5</v>
      </c>
      <c r="Z246" s="4">
        <v>18</v>
      </c>
      <c r="AA246">
        <v>0</v>
      </c>
      <c r="AB246">
        <v>0</v>
      </c>
      <c r="AC246" s="84">
        <v>1</v>
      </c>
      <c r="AD246" s="87">
        <v>3.17</v>
      </c>
      <c r="AE246" s="84">
        <f t="shared" si="9"/>
        <v>4.17</v>
      </c>
      <c r="AF246" s="84">
        <f t="shared" si="10"/>
        <v>11.583333333333334</v>
      </c>
      <c r="AH246" s="84">
        <f>IF(ISBLANK(AC246),"",IF(ISBLANK(AA247),"",IFERROR(((AC246-AA247)/0.36/P246),"")))</f>
        <v>3.7537537537537538E-2</v>
      </c>
      <c r="AI246" s="84">
        <f>IF(ISBLANK(AC246),"",IF(ISBLANK(AC247),"",IFERROR(((AC246-AC247)/0.36/P246),"")))</f>
        <v>0</v>
      </c>
      <c r="AJ246" s="84">
        <f>IF(ISBLANK(AE246),"",IF(ISBLANK(AB247),"",IFERROR(((AE246-AB247)/0.36/P246),"")))</f>
        <v>0.15653153153153154</v>
      </c>
      <c r="AK246" s="84">
        <f>IF(ISBLANK(AE247),"",IF(ISBLANK(AE246),"",IFERROR(((AE246-AE247)/0.36/P246),"")))</f>
        <v>7.3573573573573581E-2</v>
      </c>
    </row>
    <row r="247" spans="1:37"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11"/>
        <v>74</v>
      </c>
      <c r="Q247" s="54">
        <f>INDEX([1]Sheet1!$J:$J,MATCH(A247,[1]Sheet1!$A:$A,0))</f>
        <v>128.54716680300001</v>
      </c>
      <c r="R247" s="68" t="s">
        <v>276</v>
      </c>
      <c r="S247" s="62">
        <v>0</v>
      </c>
      <c r="T247" s="62">
        <v>0</v>
      </c>
      <c r="U247" s="23">
        <v>1</v>
      </c>
      <c r="V247" s="23">
        <v>3</v>
      </c>
      <c r="W247" s="1">
        <v>0</v>
      </c>
      <c r="X247" s="48">
        <v>1.74</v>
      </c>
      <c r="Y247">
        <v>7</v>
      </c>
      <c r="Z247" s="4">
        <v>20</v>
      </c>
      <c r="AA247">
        <v>0</v>
      </c>
      <c r="AB247">
        <v>0</v>
      </c>
      <c r="AC247" s="84">
        <v>1</v>
      </c>
      <c r="AD247" s="87">
        <v>1.21</v>
      </c>
      <c r="AE247" s="84">
        <f t="shared" si="9"/>
        <v>2.21</v>
      </c>
      <c r="AF247" s="84">
        <f t="shared" si="10"/>
        <v>6.1388888888888893</v>
      </c>
      <c r="AH247" s="84">
        <f>IF(ISBLANK(AC247),"",IF(ISBLANK(AA247),"",IFERROR(((AC247-AA247)/0.36/P247),"")))</f>
        <v>3.7537537537537538E-2</v>
      </c>
      <c r="AJ247" s="84">
        <f>IF(ISBLANK(AE247),"",IF(ISBLANK(AB247),"",IFERROR(((AE247-AB247)/0.36/P247),"")))</f>
        <v>8.2957957957957962E-2</v>
      </c>
    </row>
    <row r="248" spans="1:37"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11"/>
        <v>74</v>
      </c>
      <c r="Q248" s="54">
        <f>INDEX([1]Sheet1!$J:$J,MATCH(A248,[1]Sheet1!$A:$A,0))</f>
        <v>128.54716680300001</v>
      </c>
      <c r="R248" s="68" t="s">
        <v>276</v>
      </c>
      <c r="S248" s="62">
        <v>0</v>
      </c>
      <c r="T248" s="62">
        <v>0</v>
      </c>
      <c r="U248" s="23">
        <v>1</v>
      </c>
      <c r="V248" s="23">
        <v>7</v>
      </c>
      <c r="W248" s="1">
        <v>0.5</v>
      </c>
      <c r="X248" s="48">
        <v>3.2</v>
      </c>
      <c r="Y248">
        <v>5</v>
      </c>
      <c r="Z248" s="4">
        <v>35</v>
      </c>
      <c r="AA248">
        <v>0</v>
      </c>
      <c r="AB248">
        <v>0</v>
      </c>
      <c r="AC248" s="84">
        <v>1</v>
      </c>
      <c r="AD248" s="87">
        <v>1</v>
      </c>
      <c r="AE248" s="84">
        <f t="shared" si="9"/>
        <v>2</v>
      </c>
      <c r="AF248" s="84">
        <f t="shared" si="10"/>
        <v>5.5555555555555554</v>
      </c>
      <c r="AH248" s="84">
        <f>IF(ISBLANK(AC248),"",IF(ISBLANK(AA249),"",IFERROR(((AC248-AA249)/0.36/P248),"")))</f>
        <v>3.7537537537537538E-2</v>
      </c>
      <c r="AI248" s="84">
        <f>IF(ISBLANK(AC248),"",IF(ISBLANK(AC249),"",IFERROR(((AC248-AC249)/0.36/P248),"")))</f>
        <v>0</v>
      </c>
      <c r="AJ248" s="84">
        <f>IF(ISBLANK(AE248),"",IF(ISBLANK(AB249),"",IFERROR(((AE248-AB249)/0.36/P248),"")))</f>
        <v>7.5075075075075076E-2</v>
      </c>
      <c r="AK248" s="84">
        <f>IF(ISBLANK(AE249),"",IF(ISBLANK(AE248),"",IFERROR(((AE248-AE249)/0.36/P248),"")))</f>
        <v>0</v>
      </c>
    </row>
    <row r="249" spans="1:37"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11"/>
        <v>74</v>
      </c>
      <c r="Q249" s="54">
        <f>INDEX([1]Sheet1!$J:$J,MATCH(A249,[1]Sheet1!$A:$A,0))</f>
        <v>128.54716680300001</v>
      </c>
      <c r="R249" s="68" t="s">
        <v>276</v>
      </c>
      <c r="S249" s="62">
        <v>0</v>
      </c>
      <c r="T249" s="62">
        <v>0</v>
      </c>
      <c r="U249" s="23">
        <v>1</v>
      </c>
      <c r="V249" s="23">
        <v>5</v>
      </c>
      <c r="W249" s="1">
        <v>0.5</v>
      </c>
      <c r="X249" s="48">
        <v>1.1000000000000001</v>
      </c>
      <c r="Y249">
        <v>18</v>
      </c>
      <c r="Z249" s="4">
        <v>32</v>
      </c>
      <c r="AA249">
        <v>0</v>
      </c>
      <c r="AB249">
        <v>0</v>
      </c>
      <c r="AC249" s="84">
        <v>1</v>
      </c>
      <c r="AD249" s="87">
        <v>1</v>
      </c>
      <c r="AE249" s="84">
        <f t="shared" si="9"/>
        <v>2</v>
      </c>
      <c r="AF249" s="84">
        <f t="shared" si="10"/>
        <v>5.5555555555555554</v>
      </c>
      <c r="AH249" s="84">
        <f>IF(ISBLANK(AC249),"",IF(ISBLANK(AA249),"",IFERROR(((AC249-AA249)/0.36/P249),"")))</f>
        <v>3.7537537537537538E-2</v>
      </c>
      <c r="AJ249" s="84">
        <f>IF(ISBLANK(AE249),"",IF(ISBLANK(AB249),"",IFERROR(((AE249-AB249)/0.36/P249),"")))</f>
        <v>7.5075075075075076E-2</v>
      </c>
    </row>
    <row r="250" spans="1:37"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11"/>
        <v>81</v>
      </c>
      <c r="Q250" s="54">
        <f>INDEX([1]Sheet1!$J:$J,MATCH(A250,[1]Sheet1!$A:$A,0))</f>
        <v>265.08225911</v>
      </c>
      <c r="R250" s="68" t="s">
        <v>76</v>
      </c>
      <c r="S250" s="62">
        <v>4.5</v>
      </c>
      <c r="T250" s="62">
        <v>7.4</v>
      </c>
      <c r="U250" s="23">
        <v>30</v>
      </c>
      <c r="V250" s="23">
        <v>40</v>
      </c>
      <c r="W250" s="1">
        <v>5</v>
      </c>
      <c r="X250" s="48">
        <v>15</v>
      </c>
      <c r="Y250">
        <v>20</v>
      </c>
      <c r="Z250" s="4">
        <v>50</v>
      </c>
      <c r="AA250">
        <v>30.41</v>
      </c>
      <c r="AB250">
        <v>61.239999999999995</v>
      </c>
      <c r="AC250" s="84">
        <v>9</v>
      </c>
      <c r="AD250" s="87">
        <v>16</v>
      </c>
      <c r="AE250" s="84">
        <f t="shared" si="9"/>
        <v>25</v>
      </c>
      <c r="AF250" s="84">
        <f t="shared" si="10"/>
        <v>69.444444444444443</v>
      </c>
      <c r="AH250" s="84">
        <f>IF(ISBLANK(AC250),"",IF(ISBLANK(AA252),"",IFERROR(((AC250-AA252)/0.36/P250),"")))</f>
        <v>-0.49039780521262011</v>
      </c>
      <c r="AI250" s="84">
        <f>IF(ISBLANK(AC250),"",IF(ISBLANK(AC252),"",IFERROR(((AC250-AC252)/0.36/P250),"")))</f>
        <v>-0.58299039780521256</v>
      </c>
      <c r="AJ250" s="84">
        <f>IF(ISBLANK(AE250),"",IF(ISBLANK(AB252),"",IFERROR(((AE250-AB252)/0.36/P250),"")))</f>
        <v>-0.75823045267489708</v>
      </c>
      <c r="AK250" s="84">
        <f>IF(ISBLANK(AE252),"",IF(ISBLANK(AE250),"",IFERROR(((AE250-AE252)/0.36/P250),"")))</f>
        <v>-0.17146776406035666</v>
      </c>
    </row>
    <row r="251" spans="1:37"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11"/>
        <v>81</v>
      </c>
      <c r="Q251" s="54">
        <f>INDEX([1]Sheet1!$J:$J,MATCH(A251,[1]Sheet1!$A:$A,0))</f>
        <v>265.08225911</v>
      </c>
      <c r="R251" s="68" t="s">
        <v>76</v>
      </c>
      <c r="S251" s="62">
        <v>5.25</v>
      </c>
      <c r="T251" s="62">
        <v>11.4</v>
      </c>
      <c r="U251" s="23">
        <v>35</v>
      </c>
      <c r="V251" s="23">
        <v>45</v>
      </c>
      <c r="W251" s="1">
        <v>5</v>
      </c>
      <c r="X251" s="48">
        <v>21.9</v>
      </c>
      <c r="Y251">
        <v>25</v>
      </c>
      <c r="Z251" s="4">
        <v>35</v>
      </c>
      <c r="AA251">
        <v>23.55</v>
      </c>
      <c r="AB251">
        <v>78.72</v>
      </c>
      <c r="AC251" s="84">
        <v>11</v>
      </c>
      <c r="AD251" s="87">
        <v>30</v>
      </c>
      <c r="AE251" s="84">
        <f t="shared" si="9"/>
        <v>41</v>
      </c>
      <c r="AF251" s="84">
        <f t="shared" si="10"/>
        <v>113.8888888888889</v>
      </c>
      <c r="AH251" s="84">
        <f>IF(ISBLANK(AC251),"",IF(ISBLANK(AA252),"",IFERROR(((AC251-AA252)/0.36/P251),"")))</f>
        <v>-0.42181069958847744</v>
      </c>
      <c r="AI251" s="84">
        <f>IF(ISBLANK(AC251),"",IF(ISBLANK(AC252),"",IFERROR(((AC251-AC252)/0.36/P251),"")))</f>
        <v>-0.51440329218107006</v>
      </c>
      <c r="AJ251" s="84">
        <f>IF(ISBLANK(AE251),"",IF(ISBLANK(AB252),"",IFERROR(((AE251-AB252)/0.36/P251),"")))</f>
        <v>-0.20953360768175583</v>
      </c>
      <c r="AK251" s="84">
        <f>IF(ISBLANK(AE252),"",IF(ISBLANK(AE251),"",IFERROR(((AE251-AE252)/0.36/P251),"")))</f>
        <v>0.37722908093278468</v>
      </c>
    </row>
    <row r="252" spans="1:37"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11"/>
        <v>81</v>
      </c>
      <c r="Q252" s="54">
        <f>INDEX([1]Sheet1!$J:$J,MATCH(A252,[1]Sheet1!$A:$A,0))</f>
        <v>265.08225911</v>
      </c>
      <c r="R252" s="68" t="s">
        <v>76</v>
      </c>
      <c r="S252" s="62">
        <v>6</v>
      </c>
      <c r="T252" s="62">
        <v>9</v>
      </c>
      <c r="U252" s="23">
        <v>30</v>
      </c>
      <c r="V252" s="23">
        <v>55</v>
      </c>
      <c r="W252" s="1">
        <v>3.5</v>
      </c>
      <c r="X252" s="48">
        <v>0.5</v>
      </c>
      <c r="Y252">
        <v>20</v>
      </c>
      <c r="Z252" s="4">
        <v>40</v>
      </c>
      <c r="AA252">
        <v>23.3</v>
      </c>
      <c r="AB252">
        <v>47.11</v>
      </c>
      <c r="AC252" s="84">
        <v>26</v>
      </c>
      <c r="AD252" s="87">
        <v>4</v>
      </c>
      <c r="AE252" s="84">
        <f t="shared" si="9"/>
        <v>30</v>
      </c>
      <c r="AF252" s="84">
        <f t="shared" si="10"/>
        <v>83.333333333333343</v>
      </c>
      <c r="AH252" s="84">
        <f>IF(ISBLANK(AC252),"",IF(ISBLANK(AA252),"",IFERROR(((AC252-AA252)/0.36/P252),"")))</f>
        <v>9.2592592592592574E-2</v>
      </c>
      <c r="AJ252" s="84">
        <f>IF(ISBLANK(AE252),"",IF(ISBLANK(AB252),"",IFERROR(((AE252-AB252)/0.36/P252),"")))</f>
        <v>-0.58676268861454051</v>
      </c>
    </row>
    <row r="253" spans="1:37"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11"/>
        <v>81</v>
      </c>
      <c r="Q253" s="54">
        <f>INDEX([1]Sheet1!$J:$J,MATCH(A253,[1]Sheet1!$A:$A,0))</f>
        <v>265.08225911</v>
      </c>
      <c r="R253" s="68" t="s">
        <v>76</v>
      </c>
      <c r="S253" s="62">
        <v>3</v>
      </c>
      <c r="T253" s="62">
        <v>3.6</v>
      </c>
      <c r="U253" s="23">
        <v>20</v>
      </c>
      <c r="V253" s="23">
        <v>30</v>
      </c>
      <c r="W253" s="1">
        <v>4</v>
      </c>
      <c r="X253" s="48">
        <v>17.600000000000001</v>
      </c>
      <c r="Y253">
        <v>20</v>
      </c>
      <c r="Z253" s="4">
        <v>47</v>
      </c>
      <c r="AA253">
        <v>10.67</v>
      </c>
      <c r="AB253">
        <v>82.75</v>
      </c>
      <c r="AC253" s="84">
        <v>10</v>
      </c>
      <c r="AD253" s="87">
        <v>21</v>
      </c>
      <c r="AE253" s="84">
        <f t="shared" si="9"/>
        <v>31</v>
      </c>
      <c r="AF253" s="84">
        <f t="shared" si="10"/>
        <v>86.111111111111114</v>
      </c>
      <c r="AH253" s="84">
        <f>IF(ISBLANK(AC253),"",IF(ISBLANK(AA255),"",IFERROR(((AC253-AA255)/0.36/P253),"")))</f>
        <v>-7.3388203017832665E-2</v>
      </c>
      <c r="AI253" s="84">
        <f>IF(ISBLANK(AC253),"",IF(ISBLANK(AC255),"",IFERROR(((AC253-AC255)/0.36/P253),"")))</f>
        <v>0.17146776406035666</v>
      </c>
      <c r="AJ253" s="84">
        <f>IF(ISBLANK(AE253),"",IF(ISBLANK(AB255),"",IFERROR(((AE253-AB255)/0.36/P253),"")))</f>
        <v>-0.41529492455418376</v>
      </c>
      <c r="AK253" s="84">
        <f>IF(ISBLANK(AE255),"",IF(ISBLANK(AE253),"",IFERROR(((AE253-AE255)/0.36/P253),"")))</f>
        <v>0.41152263374485598</v>
      </c>
    </row>
    <row r="254" spans="1:37"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11"/>
        <v>81</v>
      </c>
      <c r="Q254" s="54">
        <f>INDEX([1]Sheet1!$J:$J,MATCH(A254,[1]Sheet1!$A:$A,0))</f>
        <v>265.08225911</v>
      </c>
      <c r="R254" s="68" t="s">
        <v>76</v>
      </c>
      <c r="S254" s="62">
        <v>3.5</v>
      </c>
      <c r="T254" s="62">
        <v>8.1999999999999993</v>
      </c>
      <c r="U254" s="23">
        <v>12</v>
      </c>
      <c r="V254" s="23">
        <v>40</v>
      </c>
      <c r="W254" s="1">
        <v>6</v>
      </c>
      <c r="X254" s="48">
        <v>31.2</v>
      </c>
      <c r="Y254">
        <v>7</v>
      </c>
      <c r="Z254" s="4">
        <v>62</v>
      </c>
      <c r="AA254">
        <v>8.58</v>
      </c>
      <c r="AB254">
        <v>48.68</v>
      </c>
      <c r="AC254" s="84">
        <v>3</v>
      </c>
      <c r="AD254" s="87">
        <v>34</v>
      </c>
      <c r="AE254" s="84">
        <f t="shared" si="9"/>
        <v>37</v>
      </c>
      <c r="AF254" s="84">
        <f t="shared" si="10"/>
        <v>102.77777777777779</v>
      </c>
      <c r="AH254" s="84">
        <f>IF(ISBLANK(AC254),"",IF(ISBLANK(AA255),"",IFERROR(((AC254-AA255)/0.36/P254),"")))</f>
        <v>-0.31344307270233202</v>
      </c>
      <c r="AI254" s="84">
        <f>IF(ISBLANK(AC254),"",IF(ISBLANK(AC255),"",IFERROR(((AC254-AC255)/0.36/P254),"")))</f>
        <v>-6.8587105624142664E-2</v>
      </c>
      <c r="AJ254" s="84">
        <f>IF(ISBLANK(AE254),"",IF(ISBLANK(AB255),"",IFERROR(((AE254-AB255)/0.36/P254),"")))</f>
        <v>-0.20953360768175583</v>
      </c>
      <c r="AK254" s="84">
        <f>IF(ISBLANK(AE255),"",IF(ISBLANK(AE254),"",IFERROR(((AE254-AE255)/0.36/P254),"")))</f>
        <v>0.61728395061728392</v>
      </c>
    </row>
    <row r="255" spans="1:37"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11"/>
        <v>81</v>
      </c>
      <c r="Q255" s="54">
        <f>INDEX([1]Sheet1!$J:$J,MATCH(A255,[1]Sheet1!$A:$A,0))</f>
        <v>265.08225911</v>
      </c>
      <c r="R255" s="68" t="s">
        <v>76</v>
      </c>
      <c r="S255" s="62">
        <v>1.75</v>
      </c>
      <c r="T255" s="62">
        <v>6</v>
      </c>
      <c r="U255" s="23">
        <v>17</v>
      </c>
      <c r="V255" s="23">
        <v>30</v>
      </c>
      <c r="W255" s="1">
        <v>3</v>
      </c>
      <c r="X255" s="48">
        <v>3.7</v>
      </c>
      <c r="Y255">
        <v>10</v>
      </c>
      <c r="Z255" s="4">
        <v>30</v>
      </c>
      <c r="AA255">
        <v>12.14</v>
      </c>
      <c r="AB255">
        <v>43.11</v>
      </c>
      <c r="AC255" s="84">
        <v>5</v>
      </c>
      <c r="AD255" s="87">
        <v>14</v>
      </c>
      <c r="AE255" s="84">
        <f t="shared" si="9"/>
        <v>19</v>
      </c>
      <c r="AF255" s="84">
        <f t="shared" si="10"/>
        <v>52.777777777777779</v>
      </c>
      <c r="AH255" s="84">
        <f>IF(ISBLANK(AC255),"",IF(ISBLANK(AA255),"",IFERROR(((AC255-AA255)/0.36/P255),"")))</f>
        <v>-0.24485596707818932</v>
      </c>
      <c r="AJ255" s="84">
        <f>IF(ISBLANK(AE255),"",IF(ISBLANK(AB255),"",IFERROR(((AE255-AB255)/0.36/P255),"")))</f>
        <v>-0.82681755829903991</v>
      </c>
    </row>
    <row r="256" spans="1:37"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11"/>
        <v>81</v>
      </c>
      <c r="Q256" s="54">
        <f>INDEX([1]Sheet1!$J:$J,MATCH(A256,[1]Sheet1!$A:$A,0))</f>
        <v>265.08225911</v>
      </c>
      <c r="R256" s="68" t="s">
        <v>76</v>
      </c>
      <c r="S256" s="62">
        <v>2</v>
      </c>
      <c r="T256" s="62">
        <v>4.8</v>
      </c>
      <c r="U256" s="23">
        <v>10</v>
      </c>
      <c r="V256" s="23">
        <v>25</v>
      </c>
      <c r="W256" s="1">
        <v>3</v>
      </c>
      <c r="X256" s="48">
        <v>15.8</v>
      </c>
      <c r="Y256">
        <v>15</v>
      </c>
      <c r="Z256" s="4">
        <v>45</v>
      </c>
      <c r="AA256">
        <v>34.89</v>
      </c>
      <c r="AB256">
        <v>88.07</v>
      </c>
      <c r="AC256" s="84">
        <v>21.8</v>
      </c>
      <c r="AD256" s="87">
        <v>12</v>
      </c>
      <c r="AE256" s="84">
        <f t="shared" si="9"/>
        <v>33.799999999999997</v>
      </c>
      <c r="AF256" s="84">
        <f t="shared" si="10"/>
        <v>93.888888888888886</v>
      </c>
      <c r="AH256" s="84">
        <f>IF(ISBLANK(AC256),"",IF(ISBLANK(AA258),"",IFERROR(((AC256-AA258)/0.36/P256),"")))</f>
        <v>0.47805212620027443</v>
      </c>
      <c r="AI256" s="84">
        <f>IF(ISBLANK(AC256),"",IF(ISBLANK(AC258),"",IFERROR(((AC256-AC258)/0.36/P256),"")))</f>
        <v>0.5761316872427984</v>
      </c>
      <c r="AJ256" s="84">
        <f>IF(ISBLANK(AE256),"",IF(ISBLANK(AB258),"",IFERROR(((AE256-AB258)/0.36/P256),"")))</f>
        <v>0.35253772290809321</v>
      </c>
      <c r="AK256" s="84">
        <f>IF(ISBLANK(AE258),"",IF(ISBLANK(AE256),"",IFERROR(((AE256-AE258)/0.36/P256),"")))</f>
        <v>0.67901234567901225</v>
      </c>
    </row>
    <row r="257" spans="1:39"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11"/>
        <v>81</v>
      </c>
      <c r="Q257" s="54">
        <f>INDEX([1]Sheet1!$J:$J,MATCH(A257,[1]Sheet1!$A:$A,0))</f>
        <v>265.08225911</v>
      </c>
      <c r="R257" s="68" t="s">
        <v>76</v>
      </c>
      <c r="S257" s="62">
        <v>3</v>
      </c>
      <c r="T257" s="62">
        <v>3.4</v>
      </c>
      <c r="U257" s="23">
        <v>23</v>
      </c>
      <c r="V257" s="23">
        <v>35</v>
      </c>
      <c r="W257" s="1">
        <v>4</v>
      </c>
      <c r="X257" s="48">
        <v>29</v>
      </c>
      <c r="Y257">
        <v>20</v>
      </c>
      <c r="Z257" s="4">
        <v>30</v>
      </c>
      <c r="AA257">
        <v>18.62</v>
      </c>
      <c r="AB257">
        <v>37.78</v>
      </c>
      <c r="AC257" s="84">
        <v>9</v>
      </c>
      <c r="AD257" s="87">
        <v>15</v>
      </c>
      <c r="AE257" s="84">
        <f t="shared" si="9"/>
        <v>24</v>
      </c>
      <c r="AF257" s="84">
        <f t="shared" si="10"/>
        <v>66.666666666666671</v>
      </c>
      <c r="AH257" s="84">
        <f>IF(ISBLANK(AC257),"",IF(ISBLANK(AA258),"",IFERROR(((AC257-AA258)/0.36/P257),"")))</f>
        <v>3.9094650205761312E-2</v>
      </c>
      <c r="AI257" s="84">
        <f>IF(ISBLANK(AC257),"",IF(ISBLANK(AC258),"",IFERROR(((AC257-AC258)/0.36/P257),"")))</f>
        <v>0.13717421124828533</v>
      </c>
      <c r="AJ257" s="84">
        <f>IF(ISBLANK(AE257),"",IF(ISBLANK(AB258),"",IFERROR(((AE257-AB258)/0.36/P257),"")))</f>
        <v>1.6460905349794254E-2</v>
      </c>
      <c r="AK257" s="84">
        <f>IF(ISBLANK(AE258),"",IF(ISBLANK(AE257),"",IFERROR(((AE257-AE258)/0.36/P257),"")))</f>
        <v>0.34293552812071332</v>
      </c>
    </row>
    <row r="258" spans="1:39"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11"/>
        <v>81</v>
      </c>
      <c r="Q258" s="54">
        <f>INDEX([1]Sheet1!$J:$J,MATCH(A258,[1]Sheet1!$A:$A,0))</f>
        <v>265.08225911</v>
      </c>
      <c r="R258" s="68" t="s">
        <v>76</v>
      </c>
      <c r="S258" s="62">
        <v>2.2999999999999998</v>
      </c>
      <c r="T258" s="62">
        <v>3.2</v>
      </c>
      <c r="U258" s="23">
        <v>15</v>
      </c>
      <c r="V258" s="23">
        <v>28</v>
      </c>
      <c r="W258" s="1">
        <v>2</v>
      </c>
      <c r="X258" s="48">
        <v>1.7</v>
      </c>
      <c r="Y258">
        <v>10</v>
      </c>
      <c r="Z258" s="4">
        <v>45</v>
      </c>
      <c r="AA258">
        <v>7.86</v>
      </c>
      <c r="AB258">
        <v>23.52</v>
      </c>
      <c r="AC258" s="84">
        <v>5</v>
      </c>
      <c r="AD258" s="87">
        <v>9</v>
      </c>
      <c r="AE258" s="84">
        <f t="shared" ref="AE258:AE321" si="12">IF((AND(AC258="", AD258="")),"",AC258+AD258)</f>
        <v>14</v>
      </c>
      <c r="AF258" s="84">
        <f t="shared" si="10"/>
        <v>38.888888888888893</v>
      </c>
      <c r="AH258" s="84">
        <f>IF(ISBLANK(AC258),"",IF(ISBLANK(AA258),"",IFERROR(((AC258-AA258)/0.36/P258),"")))</f>
        <v>-9.8079561042524022E-2</v>
      </c>
      <c r="AJ258" s="84">
        <f>IF(ISBLANK(AE258),"",IF(ISBLANK(AB258),"",IFERROR(((AE258-AB258)/0.36/P258),"")))</f>
        <v>-0.32647462277091904</v>
      </c>
    </row>
    <row r="259" spans="1:39"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11"/>
        <v>81</v>
      </c>
      <c r="Q259" s="54">
        <f>INDEX([1]Sheet1!$J:$J,MATCH(A259,[1]Sheet1!$A:$A,0))</f>
        <v>265.08225911</v>
      </c>
      <c r="R259" s="68" t="s">
        <v>76</v>
      </c>
      <c r="S259" s="62">
        <v>2.75</v>
      </c>
      <c r="T259" s="62">
        <v>4.3</v>
      </c>
      <c r="U259" s="23">
        <v>20</v>
      </c>
      <c r="V259" s="23">
        <v>40</v>
      </c>
      <c r="W259" s="1">
        <v>5.5</v>
      </c>
      <c r="X259" s="48">
        <v>20.6</v>
      </c>
      <c r="Y259">
        <v>30</v>
      </c>
      <c r="Z259" s="4">
        <v>50</v>
      </c>
      <c r="AA259">
        <v>18.329999999999998</v>
      </c>
      <c r="AB259">
        <v>37.26</v>
      </c>
      <c r="AC259" s="84">
        <v>12</v>
      </c>
      <c r="AD259" s="87">
        <v>17</v>
      </c>
      <c r="AE259" s="84">
        <f t="shared" si="12"/>
        <v>29</v>
      </c>
      <c r="AF259" s="84">
        <f t="shared" ref="AF259:AF322" si="13">IFERROR(AE259/0.36,"")</f>
        <v>80.555555555555557</v>
      </c>
      <c r="AH259" s="84">
        <f>IF(ISBLANK(AC259),"",IF(ISBLANK(AA261),"",IFERROR(((AC259-AA261)/0.36/P259),"")))</f>
        <v>-0.12345679012345678</v>
      </c>
      <c r="AI259" s="84">
        <f>IF(ISBLANK(AC259),"",IF(ISBLANK(AC261),"",IFERROR(((AC259-AC261)/0.36/P259),"")))</f>
        <v>-0.56207133058984915</v>
      </c>
      <c r="AJ259" s="84">
        <f>IF(ISBLANK(AE259),"",IF(ISBLANK(AB261),"",IFERROR(((AE259-AB261)/0.36/P259),"")))</f>
        <v>-3.2578875171467743E-2</v>
      </c>
      <c r="AK259" s="84">
        <f>IF(ISBLANK(AE261),"",IF(ISBLANK(AE259),"",IFERROR(((AE259-AE261)/0.36/P259),"")))</f>
        <v>-0.49348422496570654</v>
      </c>
    </row>
    <row r="260" spans="1:39"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11"/>
        <v>81</v>
      </c>
      <c r="Q260" s="54">
        <f>INDEX([1]Sheet1!$J:$J,MATCH(A260,[1]Sheet1!$A:$A,0))</f>
        <v>265.08225911</v>
      </c>
      <c r="R260" s="68" t="s">
        <v>76</v>
      </c>
      <c r="S260" s="62">
        <v>4.3</v>
      </c>
      <c r="T260" s="62">
        <v>5.8</v>
      </c>
      <c r="U260" s="23">
        <v>25</v>
      </c>
      <c r="V260" s="23">
        <v>40</v>
      </c>
      <c r="W260" s="1">
        <v>7</v>
      </c>
      <c r="X260" s="48">
        <v>21.6</v>
      </c>
      <c r="Y260">
        <v>25</v>
      </c>
      <c r="Z260" s="4">
        <v>65</v>
      </c>
      <c r="AA260">
        <v>27.72</v>
      </c>
      <c r="AB260">
        <v>51.269999999999996</v>
      </c>
      <c r="AC260" s="84">
        <v>15</v>
      </c>
      <c r="AD260" s="87">
        <v>37.43</v>
      </c>
      <c r="AE260" s="84">
        <f t="shared" si="12"/>
        <v>52.43</v>
      </c>
      <c r="AF260" s="84">
        <f t="shared" si="13"/>
        <v>145.63888888888889</v>
      </c>
      <c r="AH260" s="84">
        <f>IF(ISBLANK(AC260),"",IF(ISBLANK(AA261),"",IFERROR(((AC260-AA261)/0.36/P260),"")))</f>
        <v>-2.0576131687242784E-2</v>
      </c>
      <c r="AI260" s="84">
        <f>IF(ISBLANK(AC260),"",IF(ISBLANK(AC261),"",IFERROR(((AC260-AC261)/0.36/P260),"")))</f>
        <v>-0.45919067215363518</v>
      </c>
      <c r="AJ260" s="84">
        <f>IF(ISBLANK(AE260),"",IF(ISBLANK(AB261),"",IFERROR(((AE260-AB261)/0.36/P260),"")))</f>
        <v>0.77091906721536363</v>
      </c>
      <c r="AK260" s="84">
        <f>IF(ISBLANK(AE261),"",IF(ISBLANK(AE260),"",IFERROR(((AE260-AE261)/0.36/P260),"")))</f>
        <v>0.31001371742112482</v>
      </c>
    </row>
    <row r="261" spans="1:39"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11"/>
        <v>81</v>
      </c>
      <c r="Q261" s="55">
        <f>INDEX([1]Sheet1!$J:$J,MATCH(A261,[1]Sheet1!$A:$A,0))</f>
        <v>265.08225911</v>
      </c>
      <c r="R261" s="69" t="s">
        <v>76</v>
      </c>
      <c r="S261" s="63">
        <v>4.4000000000000004</v>
      </c>
      <c r="T261" s="63">
        <v>8.4</v>
      </c>
      <c r="U261" s="82">
        <v>25</v>
      </c>
      <c r="V261" s="82">
        <v>45</v>
      </c>
      <c r="W261" s="37">
        <v>4.5</v>
      </c>
      <c r="X261" s="35">
        <v>16.399999999999999</v>
      </c>
      <c r="Y261" s="34">
        <v>10</v>
      </c>
      <c r="Z261" s="35">
        <v>45</v>
      </c>
      <c r="AA261" s="34">
        <v>15.6</v>
      </c>
      <c r="AB261" s="34">
        <v>29.95</v>
      </c>
      <c r="AC261" s="86">
        <v>28.39</v>
      </c>
      <c r="AD261" s="88">
        <v>15</v>
      </c>
      <c r="AE261" s="86">
        <f t="shared" si="12"/>
        <v>43.39</v>
      </c>
      <c r="AF261" s="84">
        <f t="shared" si="13"/>
        <v>120.52777777777779</v>
      </c>
      <c r="AG261" s="84"/>
      <c r="AH261" s="86">
        <f>IF(ISBLANK(AC261),"",IF(ISBLANK(AA261),"",IFERROR(((AC261-AA261)/0.36/P261),"")))</f>
        <v>0.43861454046639231</v>
      </c>
      <c r="AI261" s="86"/>
      <c r="AJ261" s="86">
        <f>IF(ISBLANK(AE261),"",IF(ISBLANK(AB261),"",IFERROR(((AE261-AB261)/0.36/P261),"")))</f>
        <v>0.46090534979423869</v>
      </c>
      <c r="AK261" s="86"/>
      <c r="AL261" s="86"/>
      <c r="AM261" s="86"/>
    </row>
    <row r="262" spans="1:39"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11"/>
        <v>86</v>
      </c>
      <c r="Q262" s="97">
        <v>320.24547267200001</v>
      </c>
      <c r="R262" s="68" t="s">
        <v>39</v>
      </c>
      <c r="S262" s="64">
        <v>2.5</v>
      </c>
      <c r="T262" s="64">
        <v>40.4</v>
      </c>
      <c r="U262" s="83">
        <v>20</v>
      </c>
      <c r="V262" s="83">
        <v>75</v>
      </c>
      <c r="W262" s="1">
        <v>3.5</v>
      </c>
      <c r="X262" s="48">
        <v>26.5</v>
      </c>
      <c r="Y262" s="49">
        <v>35</v>
      </c>
      <c r="Z262" s="39">
        <v>60</v>
      </c>
      <c r="AA262" s="54">
        <v>14</v>
      </c>
      <c r="AB262" s="54">
        <v>55.45</v>
      </c>
      <c r="AC262" s="84">
        <v>39.22</v>
      </c>
      <c r="AD262" s="87">
        <v>26.49</v>
      </c>
      <c r="AE262" s="84">
        <f t="shared" si="12"/>
        <v>65.709999999999994</v>
      </c>
      <c r="AF262" s="84">
        <f t="shared" si="13"/>
        <v>182.52777777777777</v>
      </c>
      <c r="AH262" s="84">
        <f>IF(ISBLANK(AC262),"",IF(ISBLANK(AA263),"",IFERROR(((AC262-AA263)/0.36/P262),"")))</f>
        <v>1.0729974160206717</v>
      </c>
      <c r="AI262" s="84">
        <f>IF(ISBLANK(AC262),"",IF(ISBLANK(AC262),"",IFERROR(((AC262-AC263)/0.36/P262),"")))</f>
        <v>-0.19799741602067192</v>
      </c>
      <c r="AJ262" s="84">
        <f>IF(ISBLANK(AB263),"",IF(ISBLANK(AE262),"",IFERROR(((AE262-AB263)/0.36/P262),"")))</f>
        <v>1.1857235142118863</v>
      </c>
      <c r="AK262" s="84">
        <f>IF(ISBLANK(AE263),"",IF(ISBLANK(AE262),"",IFERROR(((AE262-AE263)/0.36/P262),"")))</f>
        <v>0.39405684754521925</v>
      </c>
    </row>
    <row r="263" spans="1:39"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11"/>
        <v>86</v>
      </c>
      <c r="Q263" s="97">
        <v>320.24547267200001</v>
      </c>
      <c r="R263" s="68" t="s">
        <v>39</v>
      </c>
      <c r="S263" s="64">
        <v>4</v>
      </c>
      <c r="T263" s="64">
        <v>44.4</v>
      </c>
      <c r="U263" s="83">
        <v>10</v>
      </c>
      <c r="V263" s="83">
        <v>60</v>
      </c>
      <c r="W263" s="1">
        <v>3.5</v>
      </c>
      <c r="X263" s="48">
        <v>16.25</v>
      </c>
      <c r="Y263" s="49">
        <v>35</v>
      </c>
      <c r="Z263" s="39">
        <v>50</v>
      </c>
      <c r="AA263" s="54">
        <v>6</v>
      </c>
      <c r="AB263" s="54">
        <v>29</v>
      </c>
      <c r="AC263" s="84">
        <v>45.35</v>
      </c>
      <c r="AD263" s="87">
        <v>8.16</v>
      </c>
      <c r="AE263" s="84">
        <f t="shared" si="12"/>
        <v>53.510000000000005</v>
      </c>
      <c r="AF263" s="84">
        <f t="shared" si="13"/>
        <v>148.63888888888891</v>
      </c>
      <c r="AH263" s="84">
        <f>IF(ISBLANK(AC263),"",IF(ISBLANK(AA263),"",IFERROR(((AC263-AA263)/0.36/P263),"")))</f>
        <v>1.2709948320413438</v>
      </c>
      <c r="AJ263" s="84">
        <f>IF(ISBLANK(AE263),"",IF(ISBLANK(AB263),"",IFERROR(((AE263-AB263)/0.36/P263),"")))</f>
        <v>0.79166666666666696</v>
      </c>
    </row>
    <row r="264" spans="1:39"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11"/>
        <v>86</v>
      </c>
      <c r="Q264" s="97">
        <v>320.24547267200001</v>
      </c>
      <c r="R264" s="68" t="s">
        <v>39</v>
      </c>
      <c r="S264" s="64">
        <v>1.8</v>
      </c>
      <c r="T264" s="64">
        <v>17.399999999999999</v>
      </c>
      <c r="U264" s="83">
        <v>10</v>
      </c>
      <c r="V264" s="83">
        <v>65</v>
      </c>
      <c r="W264" s="1">
        <v>4</v>
      </c>
      <c r="X264" s="48">
        <v>25.25</v>
      </c>
      <c r="Y264" s="49">
        <v>10</v>
      </c>
      <c r="Z264" s="39">
        <v>70</v>
      </c>
      <c r="AA264" s="54">
        <v>12</v>
      </c>
      <c r="AB264" s="54">
        <v>21</v>
      </c>
      <c r="AC264" s="84">
        <v>8.33</v>
      </c>
      <c r="AD264" s="87">
        <v>92.14</v>
      </c>
      <c r="AE264" s="84">
        <f t="shared" si="12"/>
        <v>100.47</v>
      </c>
      <c r="AF264" s="84">
        <f t="shared" si="13"/>
        <v>279.08333333333331</v>
      </c>
      <c r="AH264" s="84">
        <f>IF(ISBLANK(AC264),"",IF(ISBLANK(AA265),"",IFERROR(((AC264-AA265)/0.36/P264),"")))</f>
        <v>-8.624031007751938E-2</v>
      </c>
      <c r="AI264" s="84">
        <f>IF(ISBLANK(AC264),"",IF(ISBLANK(AC264),"",IFERROR(((AC264-AC265)/0.36/P264),"")))</f>
        <v>-0.8969638242894058</v>
      </c>
      <c r="AJ264" s="84">
        <f>IF(ISBLANK(AB265),"",IF(ISBLANK(AE264),"",IFERROR(((AE264-AB265)/0.36/P264),"")))</f>
        <v>1.888565891472868</v>
      </c>
      <c r="AK264" s="84">
        <f>IF(ISBLANK(AE265),"",IF(ISBLANK(AE264),"",IFERROR(((AE264-AE265)/0.36/P264),"")))</f>
        <v>1.3368863049095607</v>
      </c>
    </row>
    <row r="265" spans="1:39"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11"/>
        <v>86</v>
      </c>
      <c r="Q265" s="97">
        <v>320.24547267200001</v>
      </c>
      <c r="R265" s="68" t="s">
        <v>39</v>
      </c>
      <c r="S265" s="64">
        <v>3</v>
      </c>
      <c r="T265" s="64">
        <v>26</v>
      </c>
      <c r="U265" s="83">
        <v>25</v>
      </c>
      <c r="V265" s="83">
        <v>85</v>
      </c>
      <c r="W265" s="1">
        <v>4</v>
      </c>
      <c r="X265" s="48">
        <v>7</v>
      </c>
      <c r="Y265" s="49">
        <v>25</v>
      </c>
      <c r="Z265" s="39">
        <v>60</v>
      </c>
      <c r="AA265" s="54">
        <v>11</v>
      </c>
      <c r="AB265" s="54">
        <v>42</v>
      </c>
      <c r="AC265" s="84">
        <v>36.1</v>
      </c>
      <c r="AD265" s="87">
        <v>22.98</v>
      </c>
      <c r="AE265" s="84">
        <f t="shared" si="12"/>
        <v>59.08</v>
      </c>
      <c r="AF265" s="84">
        <f t="shared" si="13"/>
        <v>164.11111111111111</v>
      </c>
      <c r="AH265" s="84">
        <f>IF(ISBLANK(AC265),"",IF(ISBLANK(AA265),"",IFERROR(((AC265-AA265)/0.36/P265),"")))</f>
        <v>0.81072351421188638</v>
      </c>
      <c r="AJ265" s="84">
        <f>IF(ISBLANK(AE265),"",IF(ISBLANK(AB265),"",IFERROR(((AE265-AB265)/0.36/P265),"")))</f>
        <v>0.55167958656330751</v>
      </c>
    </row>
    <row r="266" spans="1:39"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11"/>
        <v>86</v>
      </c>
      <c r="Q266" s="97">
        <v>320.24547267200001</v>
      </c>
      <c r="R266" s="68" t="s">
        <v>39</v>
      </c>
      <c r="S266" s="64">
        <v>5.5</v>
      </c>
      <c r="T266" s="64">
        <v>48</v>
      </c>
      <c r="U266" s="83">
        <v>50</v>
      </c>
      <c r="V266" s="83">
        <v>78</v>
      </c>
      <c r="W266" s="1">
        <v>2.5</v>
      </c>
      <c r="X266" s="48">
        <v>4.5</v>
      </c>
      <c r="Y266" s="49">
        <v>20</v>
      </c>
      <c r="Z266" s="39">
        <v>30</v>
      </c>
      <c r="AA266" s="54">
        <v>19</v>
      </c>
      <c r="AB266" s="54">
        <v>46</v>
      </c>
      <c r="AC266" s="84">
        <v>5.78</v>
      </c>
      <c r="AD266" s="87">
        <v>6.07</v>
      </c>
      <c r="AE266" s="84">
        <f t="shared" si="12"/>
        <v>11.850000000000001</v>
      </c>
      <c r="AF266" s="84">
        <f t="shared" si="13"/>
        <v>32.916666666666671</v>
      </c>
      <c r="AH266" s="84">
        <f>IF(ISBLANK(AC266),"",IF(ISBLANK(AA267),"",IFERROR(((AC266-AA267)/0.36/P266),"")))</f>
        <v>-3.9405684754521955E-2</v>
      </c>
      <c r="AI266" s="84">
        <f>IF(ISBLANK(AC266),"",IF(ISBLANK(AC266),"",IFERROR(((AC266-AC267)/0.36/P266),"")))</f>
        <v>0.12661498708010335</v>
      </c>
      <c r="AJ266" s="84">
        <f>IF(ISBLANK(AB267),"",IF(ISBLANK(AE266),"",IFERROR(((AE266-AB267)/0.36/P266),"")))</f>
        <v>-4.8449612403100315E-3</v>
      </c>
      <c r="AK266" s="84">
        <f>IF(ISBLANK(AE267),"",IF(ISBLANK(AE266),"",IFERROR(((AE266-AE267)/0.36/P266),"")))</f>
        <v>0.10949612403100782</v>
      </c>
    </row>
    <row r="267" spans="1:39"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11"/>
        <v>86</v>
      </c>
      <c r="Q267" s="97">
        <v>320.24547267200001</v>
      </c>
      <c r="R267" s="68" t="s">
        <v>39</v>
      </c>
      <c r="S267" s="64">
        <v>5</v>
      </c>
      <c r="T267" s="64">
        <v>59.6</v>
      </c>
      <c r="U267" s="83">
        <v>58</v>
      </c>
      <c r="V267" s="83">
        <v>90</v>
      </c>
      <c r="W267" s="1">
        <v>3.5</v>
      </c>
      <c r="X267" s="48">
        <v>4.25</v>
      </c>
      <c r="Y267" s="49">
        <v>30</v>
      </c>
      <c r="Z267" s="39">
        <v>40</v>
      </c>
      <c r="AA267" s="54">
        <v>7</v>
      </c>
      <c r="AB267" s="54">
        <v>12</v>
      </c>
      <c r="AC267" s="84">
        <v>1.86</v>
      </c>
      <c r="AD267" s="87">
        <v>6.6</v>
      </c>
      <c r="AE267" s="84">
        <f t="shared" si="12"/>
        <v>8.4599999999999991</v>
      </c>
      <c r="AF267" s="84">
        <f t="shared" si="13"/>
        <v>23.5</v>
      </c>
      <c r="AH267" s="84">
        <f>IF(ISBLANK(AC267),"",IF(ISBLANK(AA267),"",IFERROR(((AC267-AA267)/0.36/P267),"")))</f>
        <v>-0.16602067183462532</v>
      </c>
      <c r="AJ267" s="84">
        <f>IF(ISBLANK(AE267),"",IF(ISBLANK(AB267),"",IFERROR(((AE267-AB267)/0.36/P267),"")))</f>
        <v>-0.11434108527131785</v>
      </c>
    </row>
    <row r="268" spans="1:39"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11"/>
        <v>86</v>
      </c>
      <c r="Q268" s="97">
        <v>320.24547267200001</v>
      </c>
      <c r="R268" s="68" t="s">
        <v>39</v>
      </c>
      <c r="S268" s="64">
        <v>5</v>
      </c>
      <c r="T268" s="64">
        <v>57.4</v>
      </c>
      <c r="U268" s="83">
        <v>20</v>
      </c>
      <c r="V268" s="83">
        <v>60</v>
      </c>
      <c r="W268" s="1">
        <v>6</v>
      </c>
      <c r="X268" s="48">
        <v>10.25</v>
      </c>
      <c r="Y268" s="49">
        <v>15</v>
      </c>
      <c r="Z268" s="39">
        <v>35</v>
      </c>
      <c r="AA268" s="54">
        <v>21</v>
      </c>
      <c r="AB268" s="54">
        <v>62.29</v>
      </c>
      <c r="AC268" s="84">
        <v>11.98</v>
      </c>
      <c r="AD268" s="87">
        <v>17.45</v>
      </c>
      <c r="AE268" s="84">
        <f t="shared" si="12"/>
        <v>29.43</v>
      </c>
      <c r="AF268" s="84">
        <f t="shared" si="13"/>
        <v>81.75</v>
      </c>
      <c r="AH268" s="84">
        <f>IF(ISBLANK(AC268),"",IF(ISBLANK(AA269),"",IFERROR(((AC268-AA269)/0.36/P268),"")))</f>
        <v>-6.4599483204132993E-4</v>
      </c>
      <c r="AI268" s="84">
        <f>IF(ISBLANK(AC268),"",IF(ISBLANK(AC268),"",IFERROR(((AC268-AC269)/0.36/P268),"")))</f>
        <v>0.17441860465116282</v>
      </c>
      <c r="AJ268" s="84">
        <f>IF(ISBLANK(AB269),"",IF(ISBLANK(AE268),"",IFERROR(((AE268-AB269)/0.36/P268),"")))</f>
        <v>4.6188630490956062E-2</v>
      </c>
      <c r="AK268" s="84">
        <f>IF(ISBLANK(AE269),"",IF(ISBLANK(AE268),"",IFERROR(((AE268-AE269)/0.36/P268),"")))</f>
        <v>0.40374677002583981</v>
      </c>
    </row>
    <row r="269" spans="1:39"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11"/>
        <v>86</v>
      </c>
      <c r="Q269" s="97">
        <v>320.24547267200001</v>
      </c>
      <c r="R269" s="68" t="s">
        <v>39</v>
      </c>
      <c r="S269" s="64">
        <v>3.5</v>
      </c>
      <c r="T269" s="64">
        <v>73.8</v>
      </c>
      <c r="U269" s="83">
        <v>50</v>
      </c>
      <c r="V269" s="83">
        <v>65</v>
      </c>
      <c r="W269" s="1">
        <v>2.5</v>
      </c>
      <c r="X269" s="48">
        <v>3.25</v>
      </c>
      <c r="Y269" s="49">
        <v>25</v>
      </c>
      <c r="Z269" s="39">
        <v>35</v>
      </c>
      <c r="AA269" s="54">
        <v>12</v>
      </c>
      <c r="AB269" s="54">
        <v>28</v>
      </c>
      <c r="AC269" s="84">
        <v>6.58</v>
      </c>
      <c r="AD269" s="87">
        <v>10.35</v>
      </c>
      <c r="AE269" s="84">
        <f t="shared" si="12"/>
        <v>16.93</v>
      </c>
      <c r="AF269" s="84">
        <f t="shared" si="13"/>
        <v>47.027777777777779</v>
      </c>
      <c r="AH269" s="84">
        <f>IF(ISBLANK(AC269),"",IF(ISBLANK(AA269),"",IFERROR(((AC269-AA269)/0.36/P269),"")))</f>
        <v>-0.17506459948320413</v>
      </c>
      <c r="AJ269" s="84">
        <f>IF(ISBLANK(AE269),"",IF(ISBLANK(AB269),"",IFERROR(((AE269-AB269)/0.36/P269),"")))</f>
        <v>-0.35755813953488375</v>
      </c>
    </row>
    <row r="270" spans="1:39"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11"/>
        <v>86</v>
      </c>
      <c r="Q270" s="97">
        <v>297.54515616499998</v>
      </c>
      <c r="R270" s="68" t="s">
        <v>23</v>
      </c>
      <c r="S270" s="64">
        <v>1.5</v>
      </c>
      <c r="T270" s="64">
        <v>2.1</v>
      </c>
      <c r="U270" s="83">
        <v>80</v>
      </c>
      <c r="V270" s="83">
        <v>95</v>
      </c>
      <c r="W270" s="1">
        <v>2.5</v>
      </c>
      <c r="X270" s="48">
        <v>3.5</v>
      </c>
      <c r="Y270" s="49">
        <v>75</v>
      </c>
      <c r="Z270" s="39">
        <v>90</v>
      </c>
      <c r="AA270" s="54">
        <v>12</v>
      </c>
      <c r="AB270" s="54">
        <v>16</v>
      </c>
      <c r="AC270" s="84">
        <v>40.21</v>
      </c>
      <c r="AD270" s="87">
        <v>4</v>
      </c>
      <c r="AE270" s="84">
        <f t="shared" si="12"/>
        <v>44.21</v>
      </c>
      <c r="AF270" s="84">
        <f t="shared" si="13"/>
        <v>122.80555555555556</v>
      </c>
      <c r="AH270" s="84">
        <f>IF(ISBLANK(AC270),"",IF(ISBLANK(AA271),"",IFERROR(((AC270-AA271)/0.36/P270),"")))</f>
        <v>1.0726744186046511</v>
      </c>
      <c r="AI270" s="84">
        <f>IF(ISBLANK(AC270),"",IF(ISBLANK(AC270),"",IFERROR(((AC270-AC271)/0.36/P270),"")))</f>
        <v>0.74192506459948326</v>
      </c>
      <c r="AJ270" s="84">
        <f>IF(ISBLANK(AB271),"",IF(ISBLANK(AE270),"",IFERROR(((AE270-AB271)/0.36/P270),"")))</f>
        <v>1.1695736434108528</v>
      </c>
      <c r="AK270" s="84">
        <f>IF(ISBLANK(AE271),"",IF(ISBLANK(AE270),"",IFERROR(((AE270-AE271)/0.36/P270),"")))</f>
        <v>0.84851421188630494</v>
      </c>
    </row>
    <row r="271" spans="1:39"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11"/>
        <v>86</v>
      </c>
      <c r="Q271" s="97">
        <v>297.54515616499998</v>
      </c>
      <c r="R271" s="68" t="s">
        <v>23</v>
      </c>
      <c r="S271" s="64">
        <v>2</v>
      </c>
      <c r="T271" s="64">
        <v>8.6999999999999993</v>
      </c>
      <c r="U271" s="83">
        <v>75</v>
      </c>
      <c r="V271" s="83">
        <v>85</v>
      </c>
      <c r="W271" s="1">
        <v>1.5</v>
      </c>
      <c r="X271" s="48">
        <v>2.13</v>
      </c>
      <c r="Y271" s="49">
        <v>75</v>
      </c>
      <c r="Z271" s="39">
        <v>80</v>
      </c>
      <c r="AA271" s="54">
        <v>7</v>
      </c>
      <c r="AB271" s="54">
        <v>8</v>
      </c>
      <c r="AC271" s="84">
        <v>17.239999999999998</v>
      </c>
      <c r="AD271" s="87">
        <v>0.7</v>
      </c>
      <c r="AE271" s="84">
        <f t="shared" si="12"/>
        <v>17.939999999999998</v>
      </c>
      <c r="AF271" s="84">
        <f t="shared" si="13"/>
        <v>49.833333333333329</v>
      </c>
      <c r="AH271" s="84">
        <f>IF(ISBLANK(AC271),"",IF(ISBLANK(AA271),"",IFERROR(((AC271-AA271)/0.36/P271),"")))</f>
        <v>0.33074935400516792</v>
      </c>
      <c r="AJ271" s="84">
        <f>IF(ISBLANK(AE271),"",IF(ISBLANK(AB271),"",IFERROR(((AE271-AB271)/0.36/P271),"")))</f>
        <v>0.32105943152454774</v>
      </c>
    </row>
    <row r="272" spans="1:39"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11"/>
        <v>86</v>
      </c>
      <c r="Q272" s="97">
        <v>297.54515616499998</v>
      </c>
      <c r="R272" s="68" t="s">
        <v>23</v>
      </c>
      <c r="S272" s="64">
        <v>2.4</v>
      </c>
      <c r="T272" s="64">
        <v>6.8</v>
      </c>
      <c r="U272" s="83">
        <v>90</v>
      </c>
      <c r="V272" s="83">
        <v>95</v>
      </c>
      <c r="W272" s="1">
        <v>5.5</v>
      </c>
      <c r="X272" s="48">
        <v>16</v>
      </c>
      <c r="Y272" s="49">
        <v>67</v>
      </c>
      <c r="Z272" s="39">
        <v>95</v>
      </c>
      <c r="AA272" s="54">
        <v>9</v>
      </c>
      <c r="AB272" s="54">
        <v>20</v>
      </c>
      <c r="AC272" s="84">
        <v>53.4</v>
      </c>
      <c r="AD272" s="87">
        <v>21.38</v>
      </c>
      <c r="AE272" s="84">
        <f t="shared" si="12"/>
        <v>74.78</v>
      </c>
      <c r="AF272" s="84">
        <f t="shared" si="13"/>
        <v>207.72222222222223</v>
      </c>
      <c r="AH272" s="84">
        <f>IF(ISBLANK(AC272),"",IF(ISBLANK(AA273),"",IFERROR(((AC272-AA273)/0.36/P272),"")))</f>
        <v>1.5310077519379843</v>
      </c>
      <c r="AI272" s="84">
        <f>IF(ISBLANK(AC272),"",IF(ISBLANK(AC272),"",IFERROR(((AC272-AC273)/0.36/P272),"")))</f>
        <v>1.3065245478036178</v>
      </c>
      <c r="AJ272" s="84">
        <f>IF(ISBLANK(AB273),"",IF(ISBLANK(AE272),"",IFERROR(((AE272-AB273)/0.36/P272),"")))</f>
        <v>2.1569767441860463</v>
      </c>
      <c r="AK272" s="84">
        <f>IF(ISBLANK(AE273),"",IF(ISBLANK(AE272),"",IFERROR(((AE272-AE273)/0.36/P272),"")))</f>
        <v>1.8233204134366927</v>
      </c>
    </row>
    <row r="273" spans="1:37"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11"/>
        <v>86</v>
      </c>
      <c r="Q273" s="97">
        <v>297.54515616499998</v>
      </c>
      <c r="R273" s="68" t="s">
        <v>23</v>
      </c>
      <c r="S273" s="64">
        <v>2</v>
      </c>
      <c r="T273" s="64">
        <v>5.6</v>
      </c>
      <c r="U273" s="83">
        <v>65</v>
      </c>
      <c r="V273" s="83">
        <v>80</v>
      </c>
      <c r="W273" s="1">
        <v>2.5</v>
      </c>
      <c r="X273" s="48">
        <v>3.63</v>
      </c>
      <c r="Y273" s="49">
        <v>50</v>
      </c>
      <c r="Z273" s="39">
        <v>75</v>
      </c>
      <c r="AA273" s="54">
        <v>6</v>
      </c>
      <c r="AB273" s="54">
        <v>8</v>
      </c>
      <c r="AC273" s="84">
        <v>12.95</v>
      </c>
      <c r="AD273" s="87">
        <v>5.38</v>
      </c>
      <c r="AE273" s="84">
        <f t="shared" si="12"/>
        <v>18.329999999999998</v>
      </c>
      <c r="AF273" s="84">
        <f t="shared" si="13"/>
        <v>50.916666666666664</v>
      </c>
      <c r="AH273" s="84">
        <f>IF(ISBLANK(AC273),"",IF(ISBLANK(AA273),"",IFERROR(((AC273-AA273)/0.36/P273),"")))</f>
        <v>0.2244832041343669</v>
      </c>
      <c r="AJ273" s="84">
        <f>IF(ISBLANK(AE273),"",IF(ISBLANK(AB273),"",IFERROR(((AE273-AB273)/0.36/P273),"")))</f>
        <v>0.33365633074935397</v>
      </c>
    </row>
    <row r="274" spans="1:37"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11"/>
        <v>86</v>
      </c>
      <c r="Q274" s="97">
        <v>297.54515616499998</v>
      </c>
      <c r="R274" s="68" t="s">
        <v>23</v>
      </c>
      <c r="S274" s="64">
        <v>1.5</v>
      </c>
      <c r="T274" s="64">
        <v>2.9</v>
      </c>
      <c r="U274" s="83">
        <v>70</v>
      </c>
      <c r="V274" s="83">
        <v>78</v>
      </c>
      <c r="W274" s="1">
        <v>2</v>
      </c>
      <c r="X274" s="48">
        <v>10</v>
      </c>
      <c r="Y274" s="49">
        <v>72</v>
      </c>
      <c r="Z274" s="39">
        <v>90</v>
      </c>
      <c r="AA274" s="54">
        <v>14</v>
      </c>
      <c r="AB274" s="54">
        <v>21</v>
      </c>
      <c r="AC274" s="84">
        <v>117.12</v>
      </c>
      <c r="AD274" s="87">
        <v>11.51</v>
      </c>
      <c r="AE274" s="84">
        <f t="shared" si="12"/>
        <v>128.63</v>
      </c>
      <c r="AF274" s="84">
        <f t="shared" si="13"/>
        <v>357.30555555555554</v>
      </c>
      <c r="AH274" s="84">
        <f>IF(ISBLANK(AC274),"",IF(ISBLANK(AA275),"",IFERROR(((AC274-AA275)/0.36/P274),"")))</f>
        <v>3.3020025839793283</v>
      </c>
      <c r="AI274" s="84">
        <f>IF(ISBLANK(AC274),"",IF(ISBLANK(AC274),"",IFERROR(((AC274-AC275)/0.36/P274),"")))</f>
        <v>-0.17054263565891475</v>
      </c>
      <c r="AJ274" s="84">
        <f>IF(ISBLANK(AB275),"",IF(ISBLANK(AE274),"",IFERROR(((AE274-AB275)/0.36/P274),"")))</f>
        <v>3.6091731266149876</v>
      </c>
      <c r="AK274" s="84">
        <f>IF(ISBLANK(AE275),"",IF(ISBLANK(AE274),"",IFERROR(((AE274-AE275)/0.36/P274),"")))</f>
        <v>-0.58139534883720934</v>
      </c>
    </row>
    <row r="275" spans="1:37"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11"/>
        <v>86</v>
      </c>
      <c r="Q275" s="97">
        <v>297.54515616499998</v>
      </c>
      <c r="R275" s="68" t="s">
        <v>23</v>
      </c>
      <c r="S275" s="64">
        <v>1.5</v>
      </c>
      <c r="T275" s="64">
        <v>2.2000000000000002</v>
      </c>
      <c r="U275" s="83">
        <v>85</v>
      </c>
      <c r="V275" s="83">
        <v>90</v>
      </c>
      <c r="W275" s="1">
        <v>1.5</v>
      </c>
      <c r="X275" s="48">
        <v>2.25</v>
      </c>
      <c r="Y275" s="49">
        <v>78</v>
      </c>
      <c r="Z275" s="39">
        <v>85</v>
      </c>
      <c r="AA275" s="54">
        <v>14.89</v>
      </c>
      <c r="AB275" s="54">
        <v>16.89</v>
      </c>
      <c r="AC275" s="84">
        <v>122.4</v>
      </c>
      <c r="AD275" s="87">
        <v>24.23</v>
      </c>
      <c r="AE275" s="84">
        <f t="shared" si="12"/>
        <v>146.63</v>
      </c>
      <c r="AF275" s="84">
        <f t="shared" si="13"/>
        <v>407.30555555555554</v>
      </c>
      <c r="AH275" s="84">
        <f>IF(ISBLANK(AC275),"",IF(ISBLANK(AA275),"",IFERROR(((AC275-AA275)/0.36/P275),"")))</f>
        <v>3.4725452196382434</v>
      </c>
      <c r="AJ275" s="84">
        <f>IF(ISBLANK(AE275),"",IF(ISBLANK(AB275),"",IFERROR(((AE275-AB275)/0.36/P275),"")))</f>
        <v>4.1905684754521966</v>
      </c>
    </row>
    <row r="276" spans="1:37"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11"/>
        <v>86</v>
      </c>
      <c r="Q276" s="97">
        <v>297.54515616499998</v>
      </c>
      <c r="R276" s="68" t="s">
        <v>23</v>
      </c>
      <c r="S276" s="64">
        <v>2</v>
      </c>
      <c r="T276" s="64">
        <v>3.3</v>
      </c>
      <c r="U276" s="83">
        <v>45</v>
      </c>
      <c r="V276" s="83">
        <v>75</v>
      </c>
      <c r="W276" s="1">
        <v>3.5</v>
      </c>
      <c r="X276" s="48">
        <v>20.25</v>
      </c>
      <c r="Y276" s="49">
        <v>50</v>
      </c>
      <c r="Z276" s="39">
        <v>95</v>
      </c>
      <c r="AA276" s="54">
        <v>21.78</v>
      </c>
      <c r="AB276" s="54">
        <v>56.25</v>
      </c>
      <c r="AC276" s="84">
        <v>52.47</v>
      </c>
      <c r="AD276" s="87">
        <v>47.87</v>
      </c>
      <c r="AE276" s="84">
        <f t="shared" si="12"/>
        <v>100.34</v>
      </c>
      <c r="AF276" s="84">
        <f t="shared" si="13"/>
        <v>278.72222222222223</v>
      </c>
      <c r="AH276" s="84">
        <f>IF(ISBLANK(AC276),"",IF(ISBLANK(AA277),"",IFERROR(((AC276-AA277)/0.36/P276),"")))</f>
        <v>1.500968992248062</v>
      </c>
      <c r="AI276" s="84">
        <f>IF(ISBLANK(AC276),"",IF(ISBLANK(AC276),"",IFERROR(((AC276-AC277)/0.36/P276),"")))</f>
        <v>0.93604651162790697</v>
      </c>
      <c r="AJ276" s="84">
        <f>IF(ISBLANK(AB277),"",IF(ISBLANK(AE276),"",IFERROR(((AE276-AB277)/0.36/P276),"")))</f>
        <v>2.7564599483204137</v>
      </c>
      <c r="AK276" s="84">
        <f>IF(ISBLANK(AE277),"",IF(ISBLANK(AE276),"",IFERROR(((AE276-AE277)/0.36/P276),"")))</f>
        <v>0.79069767441860483</v>
      </c>
    </row>
    <row r="277" spans="1:37"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11"/>
        <v>86</v>
      </c>
      <c r="Q277" s="97">
        <v>297.54515616499998</v>
      </c>
      <c r="R277" s="68" t="s">
        <v>23</v>
      </c>
      <c r="S277" s="64">
        <v>1.5</v>
      </c>
      <c r="T277" s="64">
        <v>4.5</v>
      </c>
      <c r="U277" s="83">
        <v>45</v>
      </c>
      <c r="V277" s="83">
        <v>70</v>
      </c>
      <c r="W277" s="1">
        <v>1.5</v>
      </c>
      <c r="X277" s="48">
        <v>4.63</v>
      </c>
      <c r="Y277" s="49">
        <v>57</v>
      </c>
      <c r="Z277" s="39">
        <v>80</v>
      </c>
      <c r="AA277" s="54">
        <v>6</v>
      </c>
      <c r="AB277" s="54">
        <v>15</v>
      </c>
      <c r="AC277" s="84">
        <v>23.49</v>
      </c>
      <c r="AD277" s="87">
        <v>52.37</v>
      </c>
      <c r="AE277" s="84">
        <f t="shared" si="12"/>
        <v>75.86</v>
      </c>
      <c r="AF277" s="84">
        <f t="shared" si="13"/>
        <v>210.72222222222223</v>
      </c>
      <c r="AH277" s="84">
        <f>IF(ISBLANK(AC277),"",IF(ISBLANK(AA277),"",IFERROR(((AC277-AA277)/0.36/P277),"")))</f>
        <v>0.56492248062015493</v>
      </c>
      <c r="AJ277" s="84">
        <f>IF(ISBLANK(AE277),"",IF(ISBLANK(AB277),"",IFERROR(((AE277-AB277)/0.36/P277),"")))</f>
        <v>1.965762273901809</v>
      </c>
    </row>
    <row r="278" spans="1:37"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11"/>
        <v>86</v>
      </c>
      <c r="Q278" s="97">
        <v>426.87334890699998</v>
      </c>
      <c r="R278" s="68" t="s">
        <v>94</v>
      </c>
      <c r="S278" s="64">
        <v>2.5</v>
      </c>
      <c r="T278" s="64">
        <v>3.3</v>
      </c>
      <c r="U278" s="83">
        <v>18</v>
      </c>
      <c r="V278" s="83">
        <v>30</v>
      </c>
      <c r="W278" s="1">
        <v>2.5</v>
      </c>
      <c r="X278" s="48">
        <v>11.25</v>
      </c>
      <c r="Y278" s="49">
        <v>13</v>
      </c>
      <c r="Z278" s="39">
        <v>50</v>
      </c>
      <c r="AA278" s="54">
        <v>7.7</v>
      </c>
      <c r="AB278" s="54">
        <v>29.7</v>
      </c>
      <c r="AC278" s="84">
        <v>6.53</v>
      </c>
      <c r="AD278" s="87">
        <v>33.590000000000003</v>
      </c>
      <c r="AE278" s="84">
        <f t="shared" si="12"/>
        <v>40.120000000000005</v>
      </c>
      <c r="AF278" s="84">
        <f t="shared" si="13"/>
        <v>111.44444444444446</v>
      </c>
      <c r="AH278" s="84">
        <f>IF(ISBLANK(AC278),"",IF(ISBLANK(AA280),"",IFERROR(((AC278-AA280)/0.36/P278),"")))</f>
        <v>0.14631782945736435</v>
      </c>
      <c r="AI278" s="84">
        <f>IF(ISBLANK(AC278),"",IF(ISBLANK(AC280),"",IFERROR(((AC278-AC280)/0.36/P278),"")))</f>
        <v>0.19541343669250646</v>
      </c>
      <c r="AJ278" s="84">
        <f>IF(ISBLANK(AE278),"",IF(ISBLANK(AB280),"",IFERROR(((AE278-AB280)/0.36/P278),"")))</f>
        <v>1.1666666666666667</v>
      </c>
      <c r="AK278" s="84">
        <f>IF(ISBLANK(AE280),"",IF(ISBLANK(AE278),"",IFERROR(((AE278-AE280)/0.36/P278),"")))</f>
        <v>1.169573643410853</v>
      </c>
    </row>
    <row r="279" spans="1:37"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14">O279-N279</f>
        <v>86</v>
      </c>
      <c r="Q279" s="97">
        <v>426.87334890699998</v>
      </c>
      <c r="R279" s="68" t="s">
        <v>94</v>
      </c>
      <c r="S279" s="64">
        <v>2.5</v>
      </c>
      <c r="T279" s="64">
        <v>3.3</v>
      </c>
      <c r="U279" s="83">
        <v>20</v>
      </c>
      <c r="V279" s="83">
        <v>35</v>
      </c>
      <c r="W279" s="1">
        <v>3.5</v>
      </c>
      <c r="X279" s="48">
        <v>20.25</v>
      </c>
      <c r="Y279" s="49">
        <v>30</v>
      </c>
      <c r="Z279" s="39">
        <v>75</v>
      </c>
      <c r="AA279" s="54">
        <v>11.96</v>
      </c>
      <c r="AB279" s="54">
        <v>13.96</v>
      </c>
      <c r="AC279" s="84">
        <v>47.08</v>
      </c>
      <c r="AD279" s="87">
        <v>44.5</v>
      </c>
      <c r="AE279" s="84">
        <f t="shared" si="12"/>
        <v>91.58</v>
      </c>
      <c r="AF279" s="84">
        <f t="shared" si="13"/>
        <v>254.38888888888889</v>
      </c>
      <c r="AH279" s="84">
        <f>IF(ISBLANK(AC279),"",IF(ISBLANK(AA280),"",IFERROR(((AC279-AA280)/0.36/P279),"")))</f>
        <v>1.4560723514211886</v>
      </c>
      <c r="AI279" s="84">
        <f>IF(ISBLANK(AC279),"",IF(ISBLANK(AC280),"",IFERROR(((AC279-AC280)/0.36/P279),"")))</f>
        <v>1.5051679586563309</v>
      </c>
      <c r="AJ279" s="84">
        <f>IF(ISBLANK(AE279),"",IF(ISBLANK(AB280),"",IFERROR(((AE279-AB280)/0.36/P279),"")))</f>
        <v>2.8288113695090438</v>
      </c>
      <c r="AK279" s="84">
        <f>IF(ISBLANK(AE280),"",IF(ISBLANK(AE279),"",IFERROR(((AE279-AE280)/0.36/P279),"")))</f>
        <v>2.83171834625323</v>
      </c>
    </row>
    <row r="280" spans="1:37"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14"/>
        <v>86</v>
      </c>
      <c r="Q280" s="97">
        <v>426.87334890699998</v>
      </c>
      <c r="R280" s="68" t="s">
        <v>94</v>
      </c>
      <c r="S280" s="62">
        <v>1</v>
      </c>
      <c r="T280" s="62">
        <v>2.1</v>
      </c>
      <c r="U280" s="23">
        <v>20</v>
      </c>
      <c r="V280" s="23">
        <v>30</v>
      </c>
      <c r="W280" s="1">
        <v>0.5</v>
      </c>
      <c r="X280" s="48">
        <v>2</v>
      </c>
      <c r="Y280" s="49">
        <v>2</v>
      </c>
      <c r="Z280" s="39">
        <v>10</v>
      </c>
      <c r="AA280" s="54">
        <v>2</v>
      </c>
      <c r="AB280" s="54">
        <v>4</v>
      </c>
      <c r="AC280" s="84">
        <v>0.48</v>
      </c>
      <c r="AD280" s="87">
        <v>3.43</v>
      </c>
      <c r="AE280" s="84">
        <f t="shared" si="12"/>
        <v>3.91</v>
      </c>
      <c r="AF280" s="84">
        <f t="shared" si="13"/>
        <v>10.861111111111112</v>
      </c>
      <c r="AH280" s="84">
        <f>IF(ISBLANK(AC280),"",IF(ISBLANK(AA280),"",IFERROR(((AC280-AA280)/0.36/P280),"")))</f>
        <v>-4.909560723514212E-2</v>
      </c>
      <c r="AJ280" s="84">
        <f>IF(ISBLANK(AE280),"",IF(ISBLANK(AB280),"",IFERROR(((AE280-AB280)/0.36/P280),"")))</f>
        <v>-2.9069767441860421E-3</v>
      </c>
    </row>
    <row r="281" spans="1:37"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14"/>
        <v>86</v>
      </c>
      <c r="Q281" s="97">
        <v>426.87334890699998</v>
      </c>
      <c r="R281" s="68" t="s">
        <v>94</v>
      </c>
      <c r="S281" s="62">
        <v>1</v>
      </c>
      <c r="T281" s="62">
        <v>2.7</v>
      </c>
      <c r="U281" s="23">
        <v>15</v>
      </c>
      <c r="V281" s="23">
        <v>30</v>
      </c>
      <c r="W281" s="1">
        <v>1.5</v>
      </c>
      <c r="X281" s="48">
        <v>11.75</v>
      </c>
      <c r="Y281" s="49">
        <v>20</v>
      </c>
      <c r="Z281" s="39">
        <v>48</v>
      </c>
      <c r="AA281" s="54">
        <v>4</v>
      </c>
      <c r="AB281" s="54">
        <v>20.87</v>
      </c>
      <c r="AC281" s="84">
        <v>16.989999999999998</v>
      </c>
      <c r="AD281" s="87">
        <v>21.05</v>
      </c>
      <c r="AE281" s="84">
        <f t="shared" si="12"/>
        <v>38.04</v>
      </c>
      <c r="AF281" s="84">
        <f t="shared" si="13"/>
        <v>105.66666666666667</v>
      </c>
      <c r="AH281" s="84">
        <f>IF(ISBLANK(AC281),"",IF(ISBLANK(AA283),"",IFERROR(((AC281-AA283)/0.36/P281),"")))</f>
        <v>0.48417312661498707</v>
      </c>
      <c r="AI281" s="84">
        <f>IF(ISBLANK(AC281),"",IF(ISBLANK(AC283),"",IFERROR(((AC281-AC283)/0.36/P281),"")))</f>
        <v>0.34722222222222215</v>
      </c>
      <c r="AJ281" s="84">
        <f>IF(ISBLANK(AE281),"",IF(ISBLANK(AB283),"",IFERROR(((AE281-AB283)/0.36/P281),"")))</f>
        <v>1.0671834625322998</v>
      </c>
      <c r="AK281" s="84">
        <f>IF(ISBLANK(AE283),"",IF(ISBLANK(AE281),"",IFERROR(((AE281-AE283)/0.36/P281),"")))</f>
        <v>0.92248062015503873</v>
      </c>
    </row>
    <row r="282" spans="1:37"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14"/>
        <v>86</v>
      </c>
      <c r="Q282" s="97">
        <v>426.87334890699998</v>
      </c>
      <c r="R282" s="68" t="s">
        <v>94</v>
      </c>
      <c r="S282" s="62">
        <v>1</v>
      </c>
      <c r="T282" s="62">
        <v>1.6</v>
      </c>
      <c r="U282" s="23">
        <v>10</v>
      </c>
      <c r="V282" s="23">
        <v>15</v>
      </c>
      <c r="W282" s="1">
        <v>2</v>
      </c>
      <c r="X282" s="48">
        <v>5.75</v>
      </c>
      <c r="Y282" s="49">
        <v>10</v>
      </c>
      <c r="Z282" s="39">
        <v>41</v>
      </c>
      <c r="AA282" s="54">
        <v>5</v>
      </c>
      <c r="AB282" s="54">
        <v>8</v>
      </c>
      <c r="AC282" s="84">
        <v>8.75</v>
      </c>
      <c r="AD282" s="87">
        <v>28.29</v>
      </c>
      <c r="AE282" s="84">
        <f t="shared" si="12"/>
        <v>37.04</v>
      </c>
      <c r="AF282" s="84">
        <f t="shared" si="13"/>
        <v>102.88888888888889</v>
      </c>
      <c r="AH282" s="84">
        <f>IF(ISBLANK(AC282),"",IF(ISBLANK(AA283),"",IFERROR(((AC282-AA283)/0.36/P282),"")))</f>
        <v>0.21802325581395349</v>
      </c>
      <c r="AI282" s="84">
        <f>IF(ISBLANK(AC282),"",IF(ISBLANK(AC283),"",IFERROR(((AC282-AC283)/0.36/P282),"")))</f>
        <v>8.1072351421188626E-2</v>
      </c>
      <c r="AJ282" s="84">
        <f>IF(ISBLANK(AE282),"",IF(ISBLANK(AB283),"",IFERROR(((AE282-AB283)/0.36/P282),"")))</f>
        <v>1.0348837209302326</v>
      </c>
      <c r="AK282" s="84">
        <f>IF(ISBLANK(AE283),"",IF(ISBLANK(AE282),"",IFERROR(((AE282-AE283)/0.36/P282),"")))</f>
        <v>0.89018087855297157</v>
      </c>
    </row>
    <row r="283" spans="1:37"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14"/>
        <v>86</v>
      </c>
      <c r="Q283" s="97">
        <v>426.87334890699998</v>
      </c>
      <c r="R283" s="68" t="s">
        <v>94</v>
      </c>
      <c r="S283" s="62">
        <v>1.5</v>
      </c>
      <c r="T283" s="62">
        <v>2.2999999999999998</v>
      </c>
      <c r="U283" s="23">
        <v>15</v>
      </c>
      <c r="V283" s="23">
        <v>30</v>
      </c>
      <c r="W283" s="1">
        <v>1</v>
      </c>
      <c r="X283" s="48">
        <v>2.25</v>
      </c>
      <c r="Y283" s="49">
        <v>8</v>
      </c>
      <c r="Z283" s="39">
        <v>20</v>
      </c>
      <c r="AA283" s="54">
        <v>2</v>
      </c>
      <c r="AB283" s="54">
        <v>5</v>
      </c>
      <c r="AC283" s="84">
        <v>6.24</v>
      </c>
      <c r="AD283" s="87">
        <v>3.24</v>
      </c>
      <c r="AE283" s="84">
        <f t="shared" si="12"/>
        <v>9.48</v>
      </c>
      <c r="AF283" s="84">
        <f t="shared" si="13"/>
        <v>26.333333333333336</v>
      </c>
      <c r="AH283" s="84">
        <f>IF(ISBLANK(AC283),"",IF(ISBLANK(AA283),"",IFERROR(((AC283-AA283)/0.36/P283),"")))</f>
        <v>0.13695090439276486</v>
      </c>
      <c r="AJ283" s="84">
        <f>IF(ISBLANK(AE283),"",IF(ISBLANK(AB283),"",IFERROR(((AE283-AB283)/0.36/P283),"")))</f>
        <v>0.144702842377261</v>
      </c>
    </row>
    <row r="284" spans="1:37"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14"/>
        <v>86</v>
      </c>
      <c r="Q284" s="97">
        <v>426.87334890699998</v>
      </c>
      <c r="R284" s="68" t="s">
        <v>94</v>
      </c>
      <c r="S284" s="62">
        <v>2.4</v>
      </c>
      <c r="T284" s="62">
        <v>2.2000000000000002</v>
      </c>
      <c r="U284" s="23">
        <v>12</v>
      </c>
      <c r="V284" s="23">
        <v>30</v>
      </c>
      <c r="W284" s="1">
        <v>3</v>
      </c>
      <c r="X284" s="48">
        <v>5</v>
      </c>
      <c r="Y284" s="49">
        <v>10</v>
      </c>
      <c r="Z284" s="39">
        <v>55</v>
      </c>
      <c r="AA284" s="54">
        <v>10.48</v>
      </c>
      <c r="AB284" s="54">
        <v>14.48</v>
      </c>
      <c r="AC284" s="84">
        <v>2.64</v>
      </c>
      <c r="AD284" s="87">
        <v>11.69</v>
      </c>
      <c r="AE284" s="84">
        <f t="shared" si="12"/>
        <v>14.33</v>
      </c>
      <c r="AF284" s="84">
        <f t="shared" si="13"/>
        <v>39.805555555555557</v>
      </c>
      <c r="AH284" s="84">
        <f>IF(ISBLANK(AC284),"",IF(ISBLANK(AA286),"",IFERROR(((AC284-AA286)/0.36/P284),"")))</f>
        <v>-1.1627906976744182E-2</v>
      </c>
      <c r="AI284" s="84">
        <f>IF(ISBLANK(AC284),"",IF(ISBLANK(AC286),"",IFERROR(((AC284-AC286)/0.36/P284),"")))</f>
        <v>-4.7803617571059435E-2</v>
      </c>
      <c r="AJ284" s="84">
        <f>IF(ISBLANK(AE284),"",IF(ISBLANK(AB286),"",IFERROR(((AE284-AB286)/0.36/P284),"")))</f>
        <v>0.30135658914728686</v>
      </c>
      <c r="AK284" s="84">
        <f>IF(ISBLANK(AE286),"",IF(ISBLANK(AE284),"",IFERROR(((AE284-AE286)/0.36/P284),"")))</f>
        <v>0.20155038759689925</v>
      </c>
    </row>
    <row r="285" spans="1:37"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14"/>
        <v>86</v>
      </c>
      <c r="Q285" s="97">
        <v>426.87334890699998</v>
      </c>
      <c r="R285" s="68" t="s">
        <v>94</v>
      </c>
      <c r="S285" s="62">
        <v>2.5</v>
      </c>
      <c r="T285" s="62">
        <v>2.1</v>
      </c>
      <c r="U285" s="23">
        <v>6</v>
      </c>
      <c r="V285" s="23">
        <v>30</v>
      </c>
      <c r="W285" s="1">
        <v>2.5</v>
      </c>
      <c r="X285" s="48">
        <v>4.13</v>
      </c>
      <c r="Y285" s="49">
        <v>25</v>
      </c>
      <c r="Z285" s="39">
        <v>55</v>
      </c>
      <c r="AA285" s="54">
        <v>2</v>
      </c>
      <c r="AB285" s="54">
        <v>8</v>
      </c>
      <c r="AC285" s="84">
        <v>12.7</v>
      </c>
      <c r="AD285" s="87">
        <v>5.89</v>
      </c>
      <c r="AE285" s="84">
        <f t="shared" si="12"/>
        <v>18.59</v>
      </c>
      <c r="AF285" s="84">
        <f t="shared" si="13"/>
        <v>51.638888888888893</v>
      </c>
      <c r="AH285" s="84">
        <f>IF(ISBLANK(AC285),"",IF(ISBLANK(AA286),"",IFERROR(((AC285-AA286)/0.36/P285),"")))</f>
        <v>0.31330749354005166</v>
      </c>
      <c r="AI285" s="84">
        <f>IF(ISBLANK(AC285),"",IF(ISBLANK(AC286),"",IFERROR(((AC285-AC286)/0.36/P285),"")))</f>
        <v>0.27713178294573637</v>
      </c>
      <c r="AJ285" s="84">
        <f>IF(ISBLANK(AE285),"",IF(ISBLANK(AB286),"",IFERROR(((AE285-AB286)/0.36/P285),"")))</f>
        <v>0.43895348837209303</v>
      </c>
      <c r="AK285" s="84">
        <f>IF(ISBLANK(AE286),"",IF(ISBLANK(AE285),"",IFERROR(((AE285-AE286)/0.36/P285),"")))</f>
        <v>0.33914728682170542</v>
      </c>
    </row>
    <row r="286" spans="1:37"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14"/>
        <v>86</v>
      </c>
      <c r="Q286" s="97">
        <v>426.87334890699998</v>
      </c>
      <c r="R286" s="68" t="s">
        <v>94</v>
      </c>
      <c r="S286" s="62">
        <v>2</v>
      </c>
      <c r="T286" s="62">
        <v>0.9</v>
      </c>
      <c r="U286" s="23">
        <v>8</v>
      </c>
      <c r="V286" s="23">
        <v>15</v>
      </c>
      <c r="W286" s="1">
        <v>3</v>
      </c>
      <c r="X286" s="48">
        <v>2</v>
      </c>
      <c r="Y286" s="49">
        <v>15</v>
      </c>
      <c r="Z286" s="39">
        <v>40</v>
      </c>
      <c r="AA286" s="54">
        <v>3</v>
      </c>
      <c r="AB286" s="54">
        <v>5</v>
      </c>
      <c r="AC286" s="84">
        <v>4.12</v>
      </c>
      <c r="AD286" s="87">
        <v>3.97</v>
      </c>
      <c r="AE286" s="84">
        <f t="shared" si="12"/>
        <v>8.09</v>
      </c>
      <c r="AF286" s="84">
        <f t="shared" si="13"/>
        <v>22.472222222222221</v>
      </c>
      <c r="AH286" s="84">
        <f>IF(ISBLANK(AC286),"",IF(ISBLANK(AA286),"",IFERROR(((AC286-AA286)/0.36/P286),"")))</f>
        <v>3.617571059431525E-2</v>
      </c>
      <c r="AJ286" s="84">
        <f>IF(ISBLANK(AE286),"",IF(ISBLANK(AB286),"",IFERROR(((AE286-AB286)/0.36/P286),"")))</f>
        <v>9.9806201550387608E-2</v>
      </c>
    </row>
    <row r="287" spans="1:37"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14"/>
        <v>86</v>
      </c>
      <c r="Q287" s="97">
        <v>427.56816676300002</v>
      </c>
      <c r="R287" s="68" t="s">
        <v>94</v>
      </c>
      <c r="S287" s="62">
        <v>1</v>
      </c>
      <c r="T287" s="62">
        <v>6</v>
      </c>
      <c r="U287" s="23">
        <v>10</v>
      </c>
      <c r="V287" s="23">
        <v>30</v>
      </c>
      <c r="W287" s="1">
        <v>1.5</v>
      </c>
      <c r="X287" s="48">
        <v>9.3800000000000008</v>
      </c>
      <c r="Y287" s="49">
        <v>7</v>
      </c>
      <c r="Z287" s="39">
        <v>45</v>
      </c>
      <c r="AA287" s="54">
        <v>3</v>
      </c>
      <c r="AB287" s="54">
        <v>11</v>
      </c>
      <c r="AC287" s="84">
        <v>6.64</v>
      </c>
      <c r="AD287" s="87">
        <v>14.1</v>
      </c>
      <c r="AE287" s="84">
        <f t="shared" si="12"/>
        <v>20.74</v>
      </c>
      <c r="AF287" s="84">
        <f t="shared" si="13"/>
        <v>57.611111111111107</v>
      </c>
      <c r="AH287" s="84">
        <f>IF(ISBLANK(AC287),"",IF(ISBLANK(AA289),"",IFERROR(((AC287-AA289)/0.36/P287),"")))</f>
        <v>-1.1627906976744196E-2</v>
      </c>
      <c r="AI287" s="84">
        <f>IF(ISBLANK(AC287),"",IF(ISBLANK(AC289),"",IFERROR(((AC287-AC289)/0.36/P287),"")))</f>
        <v>3.5529715762273716E-3</v>
      </c>
      <c r="AJ287" s="84">
        <f>IF(ISBLANK(AE287),"",IF(ISBLANK(AB289),"",IFERROR(((AE287-AB289)/0.36/P287),"")))</f>
        <v>0.37919896640826867</v>
      </c>
      <c r="AK287" s="84">
        <f>IF(ISBLANK(AE289),"",IF(ISBLANK(AE287),"",IFERROR(((AE287-AE289)/0.36/P287),"")))</f>
        <v>-0.24903100775193812</v>
      </c>
    </row>
    <row r="288" spans="1:37"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14"/>
        <v>86</v>
      </c>
      <c r="Q288" s="97">
        <v>427.56816676300002</v>
      </c>
      <c r="R288" s="68" t="s">
        <v>94</v>
      </c>
      <c r="T288" s="62">
        <v>3.6</v>
      </c>
      <c r="U288" s="23">
        <v>10</v>
      </c>
      <c r="V288" s="23">
        <v>40</v>
      </c>
      <c r="W288" s="1">
        <v>1.5</v>
      </c>
      <c r="X288" s="48">
        <v>2.13</v>
      </c>
      <c r="Y288" s="49">
        <v>8</v>
      </c>
      <c r="Z288" s="39">
        <v>30</v>
      </c>
      <c r="AA288" s="54">
        <v>4</v>
      </c>
      <c r="AB288" s="54">
        <v>5.3100000000000005</v>
      </c>
      <c r="AC288" s="84">
        <v>5.37</v>
      </c>
      <c r="AD288" s="87">
        <v>11.15</v>
      </c>
      <c r="AE288" s="84">
        <f t="shared" si="12"/>
        <v>16.52</v>
      </c>
      <c r="AF288" s="84">
        <f t="shared" si="13"/>
        <v>45.888888888888893</v>
      </c>
      <c r="AH288" s="84">
        <f>IF(ISBLANK(AC288),"",IF(ISBLANK(AA289),"",IFERROR(((AC288-AA289)/0.36/P288),"")))</f>
        <v>-5.2648578811369508E-2</v>
      </c>
      <c r="AI288" s="84">
        <f>IF(ISBLANK(AC288),"",IF(ISBLANK(AC289),"",IFERROR(((AC288-AC289)/0.36/P288),"")))</f>
        <v>-3.7467700258397942E-2</v>
      </c>
      <c r="AJ288" s="84">
        <f>IF(ISBLANK(AE288),"",IF(ISBLANK(AB289),"",IFERROR(((AE288-AB289)/0.36/P288),"")))</f>
        <v>0.24289405684754523</v>
      </c>
      <c r="AK288" s="84">
        <f>IF(ISBLANK(AE289),"",IF(ISBLANK(AE288),"",IFERROR(((AE288-AE289)/0.36/P288),"")))</f>
        <v>-0.38533591731266165</v>
      </c>
    </row>
    <row r="289" spans="1:37"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14"/>
        <v>86</v>
      </c>
      <c r="Q289" s="97">
        <v>427.56816676300002</v>
      </c>
      <c r="R289" s="68" t="s">
        <v>94</v>
      </c>
      <c r="S289" s="62">
        <v>1.5</v>
      </c>
      <c r="T289" s="62">
        <v>1.5</v>
      </c>
      <c r="U289" s="23">
        <v>18</v>
      </c>
      <c r="V289" s="23">
        <v>40</v>
      </c>
      <c r="W289" s="1">
        <v>2</v>
      </c>
      <c r="X289" s="48">
        <v>3.13</v>
      </c>
      <c r="Y289" s="49">
        <v>15</v>
      </c>
      <c r="Z289" s="39">
        <v>35</v>
      </c>
      <c r="AA289" s="54">
        <v>7</v>
      </c>
      <c r="AB289" s="54">
        <v>9</v>
      </c>
      <c r="AC289" s="84">
        <v>6.53</v>
      </c>
      <c r="AD289" s="87">
        <v>21.92</v>
      </c>
      <c r="AE289" s="84">
        <f t="shared" si="12"/>
        <v>28.450000000000003</v>
      </c>
      <c r="AF289" s="84">
        <f t="shared" si="13"/>
        <v>79.027777777777786</v>
      </c>
      <c r="AH289" s="84">
        <f>IF(ISBLANK(AC289),"",IF(ISBLANK(AA289),"",IFERROR(((AC289-AA289)/0.36/P289),"")))</f>
        <v>-1.5180878552971568E-2</v>
      </c>
      <c r="AJ289" s="84">
        <f>IF(ISBLANK(AE289),"",IF(ISBLANK(AB289),"",IFERROR(((AE289-AB289)/0.36/P289),"")))</f>
        <v>0.62822997416020676</v>
      </c>
    </row>
    <row r="290" spans="1:37"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14"/>
        <v>88</v>
      </c>
      <c r="Q290" s="97">
        <v>470.80427923299999</v>
      </c>
      <c r="R290" s="68" t="s">
        <v>276</v>
      </c>
      <c r="S290" s="62">
        <v>1.5</v>
      </c>
      <c r="T290" s="62">
        <v>2.6</v>
      </c>
      <c r="U290" s="23">
        <v>20</v>
      </c>
      <c r="V290" s="23">
        <v>50</v>
      </c>
      <c r="W290" s="1">
        <v>10.5</v>
      </c>
      <c r="X290" s="48">
        <v>35.5</v>
      </c>
      <c r="Y290" s="49">
        <v>0</v>
      </c>
      <c r="Z290" s="39">
        <v>95</v>
      </c>
      <c r="AA290" s="54">
        <v>1</v>
      </c>
      <c r="AB290" s="54">
        <v>2</v>
      </c>
      <c r="AC290" s="84">
        <v>0</v>
      </c>
      <c r="AD290" s="87">
        <v>93.2</v>
      </c>
      <c r="AE290" s="84">
        <f t="shared" si="12"/>
        <v>93.2</v>
      </c>
      <c r="AF290" s="84">
        <f t="shared" si="13"/>
        <v>258.88888888888891</v>
      </c>
      <c r="AH290" s="84">
        <f>IF(ISBLANK(AC290),"",IF(ISBLANK(AA291),"",IFERROR(((AC290-AA291)/0.36/P290),"")))</f>
        <v>-2.683080808080808E-2</v>
      </c>
      <c r="AI290" s="84">
        <f>IF(ISBLANK(AC290),"",IF(ISBLANK(AC291),"",IFERROR(((AC290-AC291)/0.36/P290),"")))</f>
        <v>-0.33806818181818188</v>
      </c>
      <c r="AJ290" s="84">
        <f>IF(ISBLANK(AE290),"",IF(ISBLANK(AB291),"",IFERROR(((AE290-AB291)/0.36/P290),"")))</f>
        <v>2.5959595959595965</v>
      </c>
      <c r="AK290" s="84">
        <f>IF(ISBLANK(AE291),"",IF(ISBLANK(AE290),"",IFERROR(((AE290-AE291)/0.36/P290),"")))</f>
        <v>1.538510101010101</v>
      </c>
    </row>
    <row r="291" spans="1:37"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14"/>
        <v>88</v>
      </c>
      <c r="Q291" s="97">
        <v>470.80427923299999</v>
      </c>
      <c r="R291" s="68" t="s">
        <v>276</v>
      </c>
      <c r="S291" s="62">
        <v>0.6</v>
      </c>
      <c r="T291" s="62">
        <v>2</v>
      </c>
      <c r="U291" s="23">
        <v>15</v>
      </c>
      <c r="V291" s="23">
        <v>35</v>
      </c>
      <c r="W291" s="1">
        <v>2</v>
      </c>
      <c r="X291" s="48">
        <v>3.88</v>
      </c>
      <c r="Y291" s="49">
        <v>15</v>
      </c>
      <c r="Z291" s="39">
        <v>50</v>
      </c>
      <c r="AA291" s="54">
        <v>0.85</v>
      </c>
      <c r="AB291" s="54">
        <v>10.959999999999999</v>
      </c>
      <c r="AC291" s="84">
        <v>10.71</v>
      </c>
      <c r="AD291" s="87">
        <v>33.75</v>
      </c>
      <c r="AE291" s="84">
        <f t="shared" si="12"/>
        <v>44.46</v>
      </c>
      <c r="AF291" s="84">
        <f t="shared" si="13"/>
        <v>123.5</v>
      </c>
      <c r="AH291" s="84">
        <f>IF(ISBLANK(AC291),"",IF(ISBLANK(AA291),"",IFERROR(((AC291-AA291)/0.36/P291),"")))</f>
        <v>0.31123737373737376</v>
      </c>
      <c r="AJ291" s="84">
        <f>IF(ISBLANK(AE291),"",IF(ISBLANK(AB291),"",IFERROR(((AE291-AB291)/0.36/P291),"")))</f>
        <v>1.057449494949495</v>
      </c>
    </row>
    <row r="292" spans="1:37"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14"/>
        <v>88</v>
      </c>
      <c r="Q292" s="97">
        <v>470.80427923299999</v>
      </c>
      <c r="R292" s="68" t="s">
        <v>276</v>
      </c>
      <c r="S292" s="62">
        <v>1.5</v>
      </c>
      <c r="T292" s="62">
        <v>0.6</v>
      </c>
      <c r="U292" s="23">
        <v>5</v>
      </c>
      <c r="V292" s="23">
        <v>22</v>
      </c>
      <c r="W292" s="1">
        <v>2.5</v>
      </c>
      <c r="X292" s="48">
        <v>17.25</v>
      </c>
      <c r="Y292" s="49">
        <v>30</v>
      </c>
      <c r="Z292" s="39">
        <v>68</v>
      </c>
      <c r="AA292" s="54">
        <v>1</v>
      </c>
      <c r="AB292" s="54">
        <v>5</v>
      </c>
      <c r="AC292" s="84">
        <v>4.87</v>
      </c>
      <c r="AD292" s="87">
        <v>43.79</v>
      </c>
      <c r="AE292" s="84">
        <f t="shared" si="12"/>
        <v>48.66</v>
      </c>
      <c r="AF292" s="84">
        <f t="shared" si="13"/>
        <v>135.16666666666666</v>
      </c>
      <c r="AH292" s="84">
        <f>IF(ISBLANK(AC292),"",IF(ISBLANK(AA293),"",IFERROR(((AC292-AA293)/0.36/P292),"")))</f>
        <v>0.12215909090909091</v>
      </c>
      <c r="AI292" s="84">
        <f>IF(ISBLANK(AC292),"",IF(ISBLANK(AC293),"",IFERROR(((AC292-AC293)/0.36/P292),"")))</f>
        <v>8.7121212121212141E-2</v>
      </c>
      <c r="AJ292" s="84">
        <f>IF(ISBLANK(AE292),"",IF(ISBLANK(AB293),"",IFERROR(((AE292-AB293)/0.36/P292),"")))</f>
        <v>1.4728535353535355</v>
      </c>
      <c r="AK292" s="84">
        <f>IF(ISBLANK(AE293),"",IF(ISBLANK(AE292),"",IFERROR(((AE292-AE293)/0.36/P292),"")))</f>
        <v>1.0334595959595958</v>
      </c>
    </row>
    <row r="293" spans="1:37"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14"/>
        <v>88</v>
      </c>
      <c r="Q293" s="97">
        <v>470.80427923299999</v>
      </c>
      <c r="R293" s="68" t="s">
        <v>276</v>
      </c>
      <c r="S293" s="62">
        <v>0.1</v>
      </c>
      <c r="T293" s="62">
        <v>0.44</v>
      </c>
      <c r="U293" s="23">
        <v>5</v>
      </c>
      <c r="V293" s="23">
        <v>25</v>
      </c>
      <c r="W293" s="1">
        <v>1.5</v>
      </c>
      <c r="X293" s="48">
        <v>1.25</v>
      </c>
      <c r="Y293" s="49">
        <v>5</v>
      </c>
      <c r="Z293" s="39">
        <v>30</v>
      </c>
      <c r="AA293" s="54">
        <v>1</v>
      </c>
      <c r="AB293" s="54">
        <v>2</v>
      </c>
      <c r="AC293" s="84">
        <v>2.11</v>
      </c>
      <c r="AD293" s="87">
        <v>13.81</v>
      </c>
      <c r="AE293" s="84">
        <f t="shared" si="12"/>
        <v>15.92</v>
      </c>
      <c r="AF293" s="84">
        <f t="shared" si="13"/>
        <v>44.222222222222221</v>
      </c>
      <c r="AH293" s="84">
        <f>IF(ISBLANK(AC293),"",IF(ISBLANK(AA293),"",IFERROR(((AC293-AA293)/0.36/P293),"")))</f>
        <v>3.5037878787878785E-2</v>
      </c>
      <c r="AJ293" s="84">
        <f>IF(ISBLANK(AE293),"",IF(ISBLANK(AB293),"",IFERROR(((AE293-AB293)/0.36/P293),"")))</f>
        <v>0.43939393939393945</v>
      </c>
    </row>
    <row r="294" spans="1:37"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14"/>
        <v>88</v>
      </c>
      <c r="Q294" s="97">
        <v>470.80427923299999</v>
      </c>
      <c r="R294" s="68" t="s">
        <v>276</v>
      </c>
      <c r="S294" s="62">
        <v>0.5</v>
      </c>
      <c r="T294" s="62">
        <v>2.2999999999999998</v>
      </c>
      <c r="U294" s="23">
        <v>7</v>
      </c>
      <c r="V294" s="23">
        <v>40</v>
      </c>
      <c r="W294" s="1">
        <v>2</v>
      </c>
      <c r="X294" s="48">
        <v>7.25</v>
      </c>
      <c r="Y294" s="49">
        <v>25</v>
      </c>
      <c r="Z294" s="39">
        <v>70</v>
      </c>
      <c r="AA294" s="54">
        <v>1</v>
      </c>
      <c r="AB294" s="54">
        <v>4.17</v>
      </c>
      <c r="AC294" s="84">
        <v>6.8</v>
      </c>
      <c r="AD294" s="87">
        <v>32.01</v>
      </c>
      <c r="AE294" s="84">
        <f t="shared" si="12"/>
        <v>38.809999999999995</v>
      </c>
      <c r="AF294" s="84">
        <f t="shared" si="13"/>
        <v>107.80555555555554</v>
      </c>
      <c r="AH294" s="84">
        <f>IF(ISBLANK(AC294),"",IF(ISBLANK(AA295),"",IFERROR(((AC294-AA295)/0.36/P294),"")))</f>
        <v>0.18308080808080807</v>
      </c>
      <c r="AI294" s="84">
        <f>IF(ISBLANK(AC294),"",IF(ISBLANK(AC295),"",IFERROR(((AC294-AC295)/0.36/P294),"")))</f>
        <v>7.133838383838384E-2</v>
      </c>
      <c r="AJ294" s="84">
        <f>IF(ISBLANK(AE294),"",IF(ISBLANK(AB295),"",IFERROR(((AE294-AB295)/0.36/P294),"")))</f>
        <v>1.1553030303030303</v>
      </c>
      <c r="AK294" s="84">
        <f>IF(ISBLANK(AE295),"",IF(ISBLANK(AE294),"",IFERROR(((AE294-AE295)/0.36/P294),"")))</f>
        <v>0.55808080808080796</v>
      </c>
    </row>
    <row r="295" spans="1:37"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14"/>
        <v>88</v>
      </c>
      <c r="Q295" s="97">
        <v>470.80427923299999</v>
      </c>
      <c r="R295" s="68" t="s">
        <v>276</v>
      </c>
      <c r="S295" s="62">
        <v>1</v>
      </c>
      <c r="T295" s="62">
        <v>2.4</v>
      </c>
      <c r="U295" s="23">
        <v>5</v>
      </c>
      <c r="V295" s="23">
        <v>28</v>
      </c>
      <c r="W295" s="1">
        <v>1.5</v>
      </c>
      <c r="X295" s="48">
        <v>4.5</v>
      </c>
      <c r="Y295" s="49">
        <v>30</v>
      </c>
      <c r="Z295" s="39">
        <v>70</v>
      </c>
      <c r="AA295" s="54">
        <v>1</v>
      </c>
      <c r="AB295" s="54">
        <v>2.21</v>
      </c>
      <c r="AC295" s="84">
        <v>4.54</v>
      </c>
      <c r="AD295" s="87">
        <v>16.59</v>
      </c>
      <c r="AE295" s="84">
        <f t="shared" si="12"/>
        <v>21.13</v>
      </c>
      <c r="AF295" s="84">
        <f t="shared" si="13"/>
        <v>58.694444444444443</v>
      </c>
      <c r="AH295" s="84">
        <f>IF(ISBLANK(AC295),"",IF(ISBLANK(AA295),"",IFERROR(((AC295-AA295)/0.36/P295),"")))</f>
        <v>0.11174242424242425</v>
      </c>
      <c r="AJ295" s="84">
        <f>IF(ISBLANK(AE295),"",IF(ISBLANK(AB295),"",IFERROR(((AE295-AB295)/0.36/P295),"")))</f>
        <v>0.59722222222222221</v>
      </c>
    </row>
    <row r="296" spans="1:37"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14"/>
        <v>88</v>
      </c>
      <c r="Q296" s="97">
        <v>470.80427923299999</v>
      </c>
      <c r="R296" s="68" t="s">
        <v>276</v>
      </c>
      <c r="S296" s="62">
        <v>0.5</v>
      </c>
      <c r="T296" s="62">
        <v>2.4</v>
      </c>
      <c r="U296" s="23">
        <v>28</v>
      </c>
      <c r="V296" s="23">
        <v>50</v>
      </c>
      <c r="W296" s="1">
        <v>3</v>
      </c>
      <c r="X296" s="48">
        <v>13.38</v>
      </c>
      <c r="Y296" s="49">
        <v>5</v>
      </c>
      <c r="Z296" s="39">
        <v>62</v>
      </c>
      <c r="AA296" s="54">
        <v>1</v>
      </c>
      <c r="AB296" s="54">
        <v>2</v>
      </c>
      <c r="AC296" s="84">
        <v>1.29</v>
      </c>
      <c r="AD296" s="87">
        <v>56.42</v>
      </c>
      <c r="AE296" s="84">
        <f t="shared" si="12"/>
        <v>57.71</v>
      </c>
      <c r="AF296" s="84">
        <f t="shared" si="13"/>
        <v>160.30555555555557</v>
      </c>
      <c r="AH296" s="84">
        <f>IF(ISBLANK(AC296),"",IF(ISBLANK(AA297),"",IFERROR(((AC296-AA297)/0.36/P296),"")))</f>
        <v>9.1540404040404057E-3</v>
      </c>
      <c r="AI296" s="84">
        <f>IF(ISBLANK(AC296),"",IF(ISBLANK(AC297),"",IFERROR(((AC296-AC297)/0.36/P296),"")))</f>
        <v>-5.2398989898989903E-2</v>
      </c>
      <c r="AJ296" s="84">
        <f>IF(ISBLANK(AE296),"",IF(ISBLANK(AB297),"",IFERROR(((AE296-AB297)/0.36/P296),"")))</f>
        <v>1.7585227272727273</v>
      </c>
      <c r="AK296" s="84">
        <f>IF(ISBLANK(AE297),"",IF(ISBLANK(AE296),"",IFERROR(((AE296-AE297)/0.36/P296),"")))</f>
        <v>0.63226010101010111</v>
      </c>
    </row>
    <row r="297" spans="1:37"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14"/>
        <v>88</v>
      </c>
      <c r="Q297" s="97">
        <v>470.80427923299999</v>
      </c>
      <c r="R297" s="68" t="s">
        <v>276</v>
      </c>
      <c r="S297" s="62">
        <v>1.5</v>
      </c>
      <c r="T297" s="62">
        <v>2.8</v>
      </c>
      <c r="U297" s="23">
        <v>20</v>
      </c>
      <c r="V297" s="23">
        <v>40</v>
      </c>
      <c r="W297" s="1">
        <v>2</v>
      </c>
      <c r="X297" s="48">
        <v>3.75</v>
      </c>
      <c r="Y297" s="49">
        <v>5</v>
      </c>
      <c r="Z297" s="39">
        <v>45</v>
      </c>
      <c r="AA297" s="54">
        <v>1</v>
      </c>
      <c r="AB297" s="54">
        <v>2</v>
      </c>
      <c r="AC297" s="84">
        <v>2.95</v>
      </c>
      <c r="AD297" s="87">
        <v>34.729999999999997</v>
      </c>
      <c r="AE297" s="84">
        <f t="shared" si="12"/>
        <v>37.68</v>
      </c>
      <c r="AF297" s="84">
        <f t="shared" si="13"/>
        <v>104.66666666666667</v>
      </c>
      <c r="AH297" s="84">
        <f>IF(ISBLANK(AC297),"",IF(ISBLANK(AA297),"",IFERROR(((AC297-AA297)/0.36/P297),"")))</f>
        <v>6.1553030303030304E-2</v>
      </c>
      <c r="AJ297" s="84">
        <f>IF(ISBLANK(AE297),"",IF(ISBLANK(AB297),"",IFERROR(((AE297-AB297)/0.36/P297),"")))</f>
        <v>1.1262626262626263</v>
      </c>
    </row>
    <row r="298" spans="1:37"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14"/>
        <v>87</v>
      </c>
      <c r="Q298" s="97">
        <v>327.09215088299999</v>
      </c>
      <c r="R298" s="68" t="s">
        <v>76</v>
      </c>
      <c r="S298" s="62">
        <v>3.5</v>
      </c>
      <c r="T298" s="62">
        <v>14.4</v>
      </c>
      <c r="U298" s="23">
        <v>40</v>
      </c>
      <c r="V298" s="23">
        <v>55</v>
      </c>
      <c r="W298" s="1">
        <v>17</v>
      </c>
      <c r="X298" s="48">
        <v>37</v>
      </c>
      <c r="Y298" s="49">
        <v>13</v>
      </c>
      <c r="Z298" s="39">
        <v>98</v>
      </c>
      <c r="AA298" s="54">
        <v>9</v>
      </c>
      <c r="AB298" s="54">
        <v>25</v>
      </c>
      <c r="AC298" s="84">
        <v>54.88</v>
      </c>
      <c r="AD298" s="87">
        <v>55.86</v>
      </c>
      <c r="AE298" s="84">
        <f t="shared" si="12"/>
        <v>110.74000000000001</v>
      </c>
      <c r="AF298" s="84">
        <f t="shared" si="13"/>
        <v>307.61111111111114</v>
      </c>
      <c r="AH298" s="84">
        <f>IF(ISBLANK(AC298),"",IF(ISBLANK(AA300),"",IFERROR(((AC298-AA300)/0.36/P298),"")))</f>
        <v>0.92209450830140494</v>
      </c>
      <c r="AI298" s="84">
        <f>IF(ISBLANK(AC298),"",IF(ISBLANK(AC300),"",IFERROR(((AC298-AC300)/0.36/P298),"")))</f>
        <v>1.3630268199233719</v>
      </c>
      <c r="AJ298" s="84">
        <f>IF(ISBLANK(AE298),"",IF(ISBLANK(AB300),"",IFERROR(((AE298-AB300)/0.36/P298),"")))</f>
        <v>2.5779054916985955</v>
      </c>
      <c r="AK298" s="84">
        <f>IF(ISBLANK(AE300),"",IF(ISBLANK(AE298),"",IFERROR(((AE298-AE300)/0.36/P298),"")))</f>
        <v>2.4642401021711371</v>
      </c>
    </row>
    <row r="299" spans="1:37"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14"/>
        <v>87</v>
      </c>
      <c r="Q299" s="97">
        <v>327.09215088299999</v>
      </c>
      <c r="R299" s="68" t="s">
        <v>76</v>
      </c>
      <c r="S299" s="62">
        <v>3</v>
      </c>
      <c r="T299" s="62">
        <v>11</v>
      </c>
      <c r="U299" s="23">
        <v>20</v>
      </c>
      <c r="V299" s="23">
        <v>40</v>
      </c>
      <c r="W299" s="1">
        <v>6.5</v>
      </c>
      <c r="X299" s="48">
        <v>30.5</v>
      </c>
      <c r="Y299" s="49">
        <v>15</v>
      </c>
      <c r="Z299" s="39">
        <v>60</v>
      </c>
      <c r="AA299" s="54">
        <v>11</v>
      </c>
      <c r="AB299" s="54">
        <v>41</v>
      </c>
      <c r="AC299" s="84">
        <v>25.19</v>
      </c>
      <c r="AD299" s="87">
        <v>71.45</v>
      </c>
      <c r="AE299" s="84">
        <f t="shared" si="12"/>
        <v>96.64</v>
      </c>
      <c r="AF299" s="84">
        <f t="shared" si="13"/>
        <v>268.44444444444446</v>
      </c>
      <c r="AH299" s="84">
        <f>IF(ISBLANK(AC299),"",IF(ISBLANK(AA300),"",IFERROR(((AC299-AA300)/0.36/P299),"")))</f>
        <v>-2.5862068965517199E-2</v>
      </c>
      <c r="AI299" s="84">
        <f>IF(ISBLANK(AC299),"",IF(ISBLANK(AC300),"",IFERROR(((AC299-AC300)/0.36/P299),"")))</f>
        <v>0.4150702426564496</v>
      </c>
      <c r="AJ299" s="84">
        <f>IF(ISBLANK(AE299),"",IF(ISBLANK(AB300),"",IFERROR(((AE299-AB300)/0.36/P299),"")))</f>
        <v>2.127713920817369</v>
      </c>
      <c r="AK299" s="84">
        <f>IF(ISBLANK(AE300),"",IF(ISBLANK(AE299),"",IFERROR(((AE299-AE300)/0.36/P299),"")))</f>
        <v>2.0140485312899106</v>
      </c>
    </row>
    <row r="300" spans="1:37"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14"/>
        <v>87</v>
      </c>
      <c r="Q300" s="97">
        <v>327.09215088299999</v>
      </c>
      <c r="R300" s="68" t="s">
        <v>76</v>
      </c>
      <c r="S300" s="62">
        <v>4</v>
      </c>
      <c r="T300" s="62">
        <v>17.399999999999999</v>
      </c>
      <c r="U300" s="23">
        <v>25</v>
      </c>
      <c r="V300" s="23">
        <v>50</v>
      </c>
      <c r="W300" s="1">
        <v>4</v>
      </c>
      <c r="X300" s="48">
        <v>18.75</v>
      </c>
      <c r="Y300" s="49">
        <v>10</v>
      </c>
      <c r="Z300" s="39">
        <v>50</v>
      </c>
      <c r="AA300" s="54">
        <v>26</v>
      </c>
      <c r="AB300" s="54">
        <v>30</v>
      </c>
      <c r="AC300" s="84">
        <v>12.19</v>
      </c>
      <c r="AD300" s="87">
        <v>21.37</v>
      </c>
      <c r="AE300" s="84">
        <f t="shared" si="12"/>
        <v>33.56</v>
      </c>
      <c r="AF300" s="84">
        <f t="shared" si="13"/>
        <v>93.222222222222229</v>
      </c>
      <c r="AH300" s="84">
        <f>IF(ISBLANK(AC300),"",IF(ISBLANK(AA300),"",IFERROR(((AC300-AA300)/0.36/P300),"")))</f>
        <v>-0.44093231162196683</v>
      </c>
      <c r="AJ300" s="84">
        <f>IF(ISBLANK(AE300),"",IF(ISBLANK(AB300),"",IFERROR(((AE300-AB300)/0.36/P300),"")))</f>
        <v>0.11366538952745858</v>
      </c>
    </row>
    <row r="301" spans="1:37"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14"/>
        <v>87</v>
      </c>
      <c r="Q301" s="97">
        <v>327.09215088299999</v>
      </c>
      <c r="R301" s="68" t="s">
        <v>76</v>
      </c>
      <c r="S301" s="62">
        <v>3.5</v>
      </c>
      <c r="T301" s="62">
        <v>7.3</v>
      </c>
      <c r="U301" s="23">
        <v>20</v>
      </c>
      <c r="V301" s="23">
        <v>35</v>
      </c>
      <c r="W301" s="1">
        <v>6</v>
      </c>
      <c r="X301" s="48">
        <v>30.5</v>
      </c>
      <c r="Y301" s="49">
        <v>20</v>
      </c>
      <c r="Z301" s="39">
        <v>70</v>
      </c>
      <c r="AA301" s="54">
        <v>10</v>
      </c>
      <c r="AB301" s="54">
        <v>31</v>
      </c>
      <c r="AC301" s="84">
        <v>45.16</v>
      </c>
      <c r="AD301" s="87">
        <v>73.91</v>
      </c>
      <c r="AE301" s="84">
        <f t="shared" si="12"/>
        <v>119.07</v>
      </c>
      <c r="AF301" s="84">
        <f t="shared" si="13"/>
        <v>330.75</v>
      </c>
      <c r="AH301" s="84">
        <f>IF(ISBLANK(AC301),"",IF(ISBLANK(AA303),"",IFERROR(((AC301-AA303)/0.36/P301),"")))</f>
        <v>1.2822477650063857</v>
      </c>
      <c r="AI301" s="84">
        <f>IF(ISBLANK(AC301),"",IF(ISBLANK(AC303),"",IFERROR(((AC301-AC303)/0.36/P301),"")))</f>
        <v>0.32375478927203044</v>
      </c>
      <c r="AJ301" s="84">
        <f>IF(ISBLANK(AE301),"",IF(ISBLANK(AB303),"",IFERROR(((AE301-AB303)/0.36/P301),"")))</f>
        <v>3.1950830140485316</v>
      </c>
      <c r="AK301" s="84">
        <f>IF(ISBLANK(AE303),"",IF(ISBLANK(AE301),"",IFERROR(((AE301-AE303)/0.36/P301),"")))</f>
        <v>0.19955300127713921</v>
      </c>
    </row>
    <row r="302" spans="1:37"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14"/>
        <v>87</v>
      </c>
      <c r="Q302" s="97">
        <v>327.09215088299999</v>
      </c>
      <c r="R302" s="68" t="s">
        <v>76</v>
      </c>
      <c r="S302" s="62">
        <v>3.5</v>
      </c>
      <c r="T302" s="62">
        <v>12.9</v>
      </c>
      <c r="U302" s="23">
        <v>25</v>
      </c>
      <c r="V302" s="23">
        <v>35</v>
      </c>
      <c r="W302" s="1">
        <v>11</v>
      </c>
      <c r="X302" s="48">
        <v>45.5</v>
      </c>
      <c r="Y302" s="49">
        <v>35</v>
      </c>
      <c r="Z302" s="39">
        <v>90</v>
      </c>
      <c r="AA302" s="54">
        <v>3</v>
      </c>
      <c r="AB302" s="54">
        <v>37</v>
      </c>
      <c r="AC302" s="84">
        <v>48.19</v>
      </c>
      <c r="AD302" s="87">
        <v>79.73</v>
      </c>
      <c r="AE302" s="84">
        <f t="shared" si="12"/>
        <v>127.92</v>
      </c>
      <c r="AF302" s="84">
        <f t="shared" si="13"/>
        <v>355.33333333333337</v>
      </c>
      <c r="AH302" s="84">
        <f>IF(ISBLANK(AC302),"",IF(ISBLANK(AA303),"",IFERROR(((AC302-AA303)/0.36/P302),"")))</f>
        <v>1.3789910600255426</v>
      </c>
      <c r="AI302" s="84">
        <f>IF(ISBLANK(AC302),"",IF(ISBLANK(AC303),"",IFERROR(((AC302-AC303)/0.36/P302),"")))</f>
        <v>0.42049808429118762</v>
      </c>
      <c r="AJ302" s="84">
        <f>IF(ISBLANK(AE302),"",IF(ISBLANK(AB303),"",IFERROR(((AE302-AB303)/0.36/P302),"")))</f>
        <v>3.4776500638569607</v>
      </c>
      <c r="AK302" s="84">
        <f>IF(ISBLANK(AE303),"",IF(ISBLANK(AE302),"",IFERROR(((AE302-AE303)/0.36/P302),"")))</f>
        <v>0.48212005108556866</v>
      </c>
    </row>
    <row r="303" spans="1:37"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14"/>
        <v>87</v>
      </c>
      <c r="Q303" s="97">
        <v>327.09215088299999</v>
      </c>
      <c r="R303" s="68" t="s">
        <v>76</v>
      </c>
      <c r="S303" s="62">
        <v>3</v>
      </c>
      <c r="T303" s="62">
        <v>6.6</v>
      </c>
      <c r="U303" s="23">
        <v>25</v>
      </c>
      <c r="V303" s="23">
        <v>30</v>
      </c>
      <c r="W303" s="1">
        <v>6</v>
      </c>
      <c r="X303" s="48">
        <v>24.75</v>
      </c>
      <c r="Y303" s="49">
        <v>15</v>
      </c>
      <c r="Z303" s="39">
        <v>55</v>
      </c>
      <c r="AA303" s="54">
        <v>5</v>
      </c>
      <c r="AB303" s="54">
        <v>19</v>
      </c>
      <c r="AC303" s="84">
        <v>35.020000000000003</v>
      </c>
      <c r="AD303" s="87">
        <v>77.8</v>
      </c>
      <c r="AE303" s="84">
        <f t="shared" si="12"/>
        <v>112.82</v>
      </c>
      <c r="AF303" s="84">
        <f t="shared" si="13"/>
        <v>313.38888888888886</v>
      </c>
      <c r="AH303" s="84">
        <f>IF(ISBLANK(AC303),"",IF(ISBLANK(AA303),"",IFERROR(((AC303-AA303)/0.36/P303),"")))</f>
        <v>0.95849297573435521</v>
      </c>
      <c r="AJ303" s="84">
        <f>IF(ISBLANK(AE303),"",IF(ISBLANK(AB303),"",IFERROR(((AE303-AB303)/0.36/P303),"")))</f>
        <v>2.995530012771392</v>
      </c>
    </row>
    <row r="304" spans="1:37"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14"/>
        <v>87</v>
      </c>
      <c r="Q304" s="97">
        <v>327.09215088299999</v>
      </c>
      <c r="R304" s="68" t="s">
        <v>76</v>
      </c>
      <c r="S304" s="62">
        <v>5</v>
      </c>
      <c r="T304" s="62">
        <v>9.4</v>
      </c>
      <c r="U304" s="23">
        <v>15</v>
      </c>
      <c r="V304" s="23">
        <v>40</v>
      </c>
      <c r="W304" s="1">
        <v>9</v>
      </c>
      <c r="X304" s="48">
        <v>27.5</v>
      </c>
      <c r="Y304" s="49">
        <v>15</v>
      </c>
      <c r="Z304" s="39">
        <v>90</v>
      </c>
      <c r="AA304" s="54">
        <v>21.8</v>
      </c>
      <c r="AB304" s="54">
        <v>33.799999999999997</v>
      </c>
      <c r="AC304" s="84">
        <v>20.010000000000002</v>
      </c>
      <c r="AD304" s="87">
        <v>104.25</v>
      </c>
      <c r="AE304" s="84">
        <f t="shared" si="12"/>
        <v>124.26</v>
      </c>
      <c r="AF304" s="84">
        <f t="shared" si="13"/>
        <v>345.16666666666669</v>
      </c>
      <c r="AH304" s="84">
        <f>IF(ISBLANK(AC304),"",IF(ISBLANK(AA306),"",IFERROR(((AC304-AA306)/0.36/P304),"")))</f>
        <v>0.47924648786717761</v>
      </c>
      <c r="AI304" s="84">
        <f>IF(ISBLANK(AC304),"",IF(ISBLANK(AC306),"",IFERROR(((AC304-AC306)/0.36/P304),"")))</f>
        <v>-0.33461047254150694</v>
      </c>
      <c r="AJ304" s="84">
        <f>IF(ISBLANK(AE304),"",IF(ISBLANK(AB306),"",IFERROR(((AE304-AB306)/0.36/P304),"")))</f>
        <v>3.5204342273307798</v>
      </c>
      <c r="AK304" s="84">
        <f>IF(ISBLANK(AE306),"",IF(ISBLANK(AE304),"",IFERROR(((AE304-AE306)/0.36/P304),"")))</f>
        <v>2.2822477650063857</v>
      </c>
    </row>
    <row r="305" spans="1:39"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14"/>
        <v>87</v>
      </c>
      <c r="Q305" s="97">
        <v>327.09215088299999</v>
      </c>
      <c r="R305" s="68" t="s">
        <v>76</v>
      </c>
      <c r="S305" s="62">
        <v>3.5</v>
      </c>
      <c r="T305" s="62">
        <v>8.26</v>
      </c>
      <c r="U305" s="23">
        <v>15</v>
      </c>
      <c r="V305" s="23">
        <v>25</v>
      </c>
      <c r="W305" s="1">
        <v>4</v>
      </c>
      <c r="X305" s="48">
        <v>18.5</v>
      </c>
      <c r="Y305" s="49">
        <v>15</v>
      </c>
      <c r="Z305" s="39">
        <v>50</v>
      </c>
      <c r="AA305" s="54">
        <v>9</v>
      </c>
      <c r="AB305" s="54">
        <v>24</v>
      </c>
      <c r="AC305" s="84">
        <v>25.4</v>
      </c>
      <c r="AD305" s="87">
        <v>77.97</v>
      </c>
      <c r="AE305" s="84">
        <f t="shared" si="12"/>
        <v>103.37</v>
      </c>
      <c r="AF305" s="84">
        <f t="shared" si="13"/>
        <v>287.13888888888891</v>
      </c>
      <c r="AH305" s="84">
        <f>IF(ISBLANK(AC305),"",IF(ISBLANK(AA306),"",IFERROR(((AC305-AA306)/0.36/P305),"")))</f>
        <v>0.65134099616858232</v>
      </c>
      <c r="AI305" s="84">
        <f>IF(ISBLANK(AC305),"",IF(ISBLANK(AC306),"",IFERROR(((AC305-AC306)/0.36/P305),"")))</f>
        <v>-0.16251596424010217</v>
      </c>
      <c r="AJ305" s="84">
        <f>IF(ISBLANK(AE305),"",IF(ISBLANK(AB306),"",IFERROR(((AE305-AB306)/0.36/P305),"")))</f>
        <v>2.8534482758620694</v>
      </c>
      <c r="AK305" s="84">
        <f>IF(ISBLANK(AE306),"",IF(ISBLANK(AE305),"",IFERROR(((AE305-AE306)/0.36/P305),"")))</f>
        <v>1.615261813537676</v>
      </c>
    </row>
    <row r="306" spans="1:39"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14"/>
        <v>87</v>
      </c>
      <c r="Q306" s="97">
        <v>327.09215088299999</v>
      </c>
      <c r="R306" s="68" t="s">
        <v>76</v>
      </c>
      <c r="S306" s="62">
        <v>3.5</v>
      </c>
      <c r="T306" s="62">
        <v>18.5</v>
      </c>
      <c r="U306" s="23">
        <v>30</v>
      </c>
      <c r="V306" s="23">
        <v>85</v>
      </c>
      <c r="W306" s="1">
        <v>3.5</v>
      </c>
      <c r="X306" s="48">
        <v>9.5</v>
      </c>
      <c r="Y306" s="49">
        <v>20</v>
      </c>
      <c r="Z306" s="39">
        <v>45</v>
      </c>
      <c r="AA306" s="54">
        <v>5</v>
      </c>
      <c r="AB306" s="54">
        <v>14</v>
      </c>
      <c r="AC306" s="84">
        <v>30.49</v>
      </c>
      <c r="AD306" s="87">
        <v>22.29</v>
      </c>
      <c r="AE306" s="84">
        <f t="shared" si="12"/>
        <v>52.78</v>
      </c>
      <c r="AF306" s="84">
        <f t="shared" si="13"/>
        <v>146.61111111111111</v>
      </c>
      <c r="AH306" s="84">
        <f>IF(ISBLANK(AC306),"",IF(ISBLANK(AA306),"",IFERROR(((AC306-AA306)/0.36/P306),"")))</f>
        <v>0.8138569604086846</v>
      </c>
      <c r="AJ306" s="84">
        <f>IF(ISBLANK(AE306),"",IF(ISBLANK(AB306),"",IFERROR(((AE306-AB306)/0.36/P306),"")))</f>
        <v>1.2381864623243934</v>
      </c>
    </row>
    <row r="307" spans="1:39"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14"/>
        <v>87</v>
      </c>
      <c r="Q307" s="97">
        <v>327.09215088299999</v>
      </c>
      <c r="R307" s="68" t="s">
        <v>76</v>
      </c>
      <c r="S307" s="62">
        <v>2.5</v>
      </c>
      <c r="T307" s="62">
        <v>9.68</v>
      </c>
      <c r="U307" s="23">
        <v>15</v>
      </c>
      <c r="V307" s="23">
        <v>45</v>
      </c>
      <c r="W307" s="1">
        <v>3.5</v>
      </c>
      <c r="X307" s="48">
        <v>27.5</v>
      </c>
      <c r="Y307" s="49">
        <v>25</v>
      </c>
      <c r="Z307" s="39">
        <v>70</v>
      </c>
      <c r="AA307" s="54">
        <v>12</v>
      </c>
      <c r="AB307" s="54">
        <v>29</v>
      </c>
      <c r="AC307" s="84">
        <v>27.19</v>
      </c>
      <c r="AD307" s="87">
        <v>38.36</v>
      </c>
      <c r="AE307" s="84">
        <f t="shared" si="12"/>
        <v>65.55</v>
      </c>
      <c r="AF307" s="84">
        <f t="shared" si="13"/>
        <v>182.08333333333334</v>
      </c>
      <c r="AH307" s="84">
        <f>IF(ISBLANK(AC307),"",IF(ISBLANK(AA309),"",IFERROR(((AC307-AA309)/0.36/P307),"")))</f>
        <v>-3.8314176245210704E-2</v>
      </c>
      <c r="AI307" s="84">
        <f>IF(ISBLANK(AC307),"",IF(ISBLANK(AC309),"",IFERROR(((AC307-AC309)/0.36/P307),"")))</f>
        <v>-0.12260536398467432</v>
      </c>
      <c r="AJ307" s="84">
        <f>IF(ISBLANK(AE307),"",IF(ISBLANK(AB309),"",IFERROR(((AE307-AB309)/0.36/P307),"")))</f>
        <v>0.70753512132822471</v>
      </c>
      <c r="AK307" s="84">
        <f>IF(ISBLANK(AE309),"",IF(ISBLANK(AE307),"",IFERROR(((AE307-AE309)/0.36/P307),"")))</f>
        <v>-1.7832056194125163</v>
      </c>
    </row>
    <row r="308" spans="1:39"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14"/>
        <v>87</v>
      </c>
      <c r="Q308" s="97">
        <v>327.09215088299999</v>
      </c>
      <c r="R308" s="68" t="s">
        <v>76</v>
      </c>
      <c r="S308" s="62">
        <v>3</v>
      </c>
      <c r="T308" s="62">
        <v>25.6</v>
      </c>
      <c r="U308" s="23">
        <v>25</v>
      </c>
      <c r="V308" s="23">
        <v>70</v>
      </c>
      <c r="W308" s="1">
        <v>8</v>
      </c>
      <c r="X308" s="48">
        <v>46</v>
      </c>
      <c r="Y308" s="49">
        <v>8</v>
      </c>
      <c r="Z308" s="39">
        <v>98</v>
      </c>
      <c r="AA308" s="54">
        <v>15</v>
      </c>
      <c r="AB308" s="54">
        <v>52.43</v>
      </c>
      <c r="AC308" s="84">
        <v>9.36</v>
      </c>
      <c r="AD308" s="87">
        <v>146.6</v>
      </c>
      <c r="AE308" s="84">
        <f t="shared" si="12"/>
        <v>155.95999999999998</v>
      </c>
      <c r="AF308" s="84">
        <f t="shared" si="13"/>
        <v>433.22222222222217</v>
      </c>
      <c r="AH308" s="84">
        <f>IF(ISBLANK(AC308),"",IF(ISBLANK(AA309),"",IFERROR(((AC308-AA309)/0.36/P308),"")))</f>
        <v>-0.60759897828863352</v>
      </c>
      <c r="AI308" s="84">
        <f>IF(ISBLANK(AC308),"",IF(ISBLANK(AC309),"",IFERROR(((AC308-AC309)/0.36/P308),"")))</f>
        <v>-0.69189016602809716</v>
      </c>
      <c r="AJ308" s="84">
        <f>IF(ISBLANK(AE308),"",IF(ISBLANK(AB309),"",IFERROR(((AE308-AB309)/0.36/P308),"")))</f>
        <v>3.594189016602809</v>
      </c>
      <c r="AK308" s="84">
        <f>IF(ISBLANK(AE309),"",IF(ISBLANK(AE308),"",IFERROR(((AE308-AE309)/0.36/P308),"")))</f>
        <v>1.1034482758620681</v>
      </c>
    </row>
    <row r="309" spans="1:39"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14"/>
        <v>87</v>
      </c>
      <c r="Q309" s="97">
        <v>327.09215088299999</v>
      </c>
      <c r="R309" s="69" t="s">
        <v>76</v>
      </c>
      <c r="S309" s="63">
        <v>4.5</v>
      </c>
      <c r="T309" s="63">
        <v>16.399999999999999</v>
      </c>
      <c r="U309" s="82">
        <v>10</v>
      </c>
      <c r="V309" s="82">
        <v>45</v>
      </c>
      <c r="W309" s="37">
        <v>10.5</v>
      </c>
      <c r="X309" s="35">
        <v>18.25</v>
      </c>
      <c r="Y309" s="34">
        <v>35</v>
      </c>
      <c r="Z309" s="35">
        <v>80</v>
      </c>
      <c r="AA309" s="55">
        <v>28.39</v>
      </c>
      <c r="AB309" s="55">
        <v>43.39</v>
      </c>
      <c r="AC309" s="86">
        <v>31.03</v>
      </c>
      <c r="AD309" s="88">
        <v>90.37</v>
      </c>
      <c r="AE309" s="86">
        <f t="shared" si="12"/>
        <v>121.4</v>
      </c>
      <c r="AF309" s="84">
        <f t="shared" si="13"/>
        <v>337.22222222222223</v>
      </c>
      <c r="AG309" s="84"/>
      <c r="AH309" s="86">
        <f>IF(ISBLANK(AC309),"",IF(ISBLANK(AA309),"",IFERROR(((AC309-AA309)/0.36/P309),"")))</f>
        <v>8.4291187739463619E-2</v>
      </c>
      <c r="AI309" s="86"/>
      <c r="AJ309" s="86">
        <f>IF(ISBLANK(AE309),"",IF(ISBLANK(AB309),"",IFERROR(((AE309-AB309)/0.36/P309),"")))</f>
        <v>2.4907407407407409</v>
      </c>
      <c r="AK309" s="86"/>
      <c r="AL309" s="86"/>
      <c r="AM309" s="86"/>
    </row>
    <row r="310" spans="1:39"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14"/>
        <v>73</v>
      </c>
      <c r="R310" s="68" t="s">
        <v>39</v>
      </c>
      <c r="S310" s="62">
        <v>4</v>
      </c>
      <c r="T310" s="62">
        <v>7.5</v>
      </c>
      <c r="U310" s="23">
        <v>35</v>
      </c>
      <c r="V310" s="23">
        <v>70</v>
      </c>
      <c r="Y310" s="49">
        <v>35</v>
      </c>
      <c r="Z310" s="39">
        <v>100</v>
      </c>
      <c r="AA310">
        <v>39.22</v>
      </c>
      <c r="AB310">
        <v>65.709999999999994</v>
      </c>
      <c r="AC310" s="84">
        <v>29.64</v>
      </c>
      <c r="AD310" s="87">
        <v>160.35</v>
      </c>
      <c r="AE310" s="84">
        <f t="shared" si="12"/>
        <v>189.99</v>
      </c>
      <c r="AF310" s="84">
        <f t="shared" si="13"/>
        <v>527.75</v>
      </c>
      <c r="AH310" s="84">
        <f>IF(ISBLANK(AC310),"",IF(ISBLANK(AA311),"",IFERROR(((AC310-AA311)/0.36/P310),"")))</f>
        <v>-0.59779299847792999</v>
      </c>
      <c r="AI310" s="84">
        <f>IF(ISBLANK(AC310),"",IF(ISBLANK(AC310),"",IFERROR(((AC310-AC311)/0.36/P310),"")))</f>
        <v>-0.55441400304414001</v>
      </c>
      <c r="AJ310" s="84">
        <f>IF(ISBLANK(AB311),"",IF(ISBLANK(AE310),"",IFERROR(((AE310-AB311)/0.36/P310),"")))</f>
        <v>5.1933028919330297</v>
      </c>
      <c r="AK310" s="84">
        <f>IF(ISBLANK(AE311),"",IF(ISBLANK(AE310),"",IFERROR(((AE310-AE311)/0.36/P310),"")))</f>
        <v>2.6286149162861498</v>
      </c>
    </row>
    <row r="311" spans="1:39"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14"/>
        <v>73</v>
      </c>
      <c r="R311" s="68" t="s">
        <v>39</v>
      </c>
      <c r="S311" s="62">
        <v>1.5</v>
      </c>
      <c r="T311" s="62">
        <v>7.75</v>
      </c>
      <c r="U311" s="23">
        <v>30</v>
      </c>
      <c r="V311" s="23">
        <v>65</v>
      </c>
      <c r="Y311" s="49">
        <v>40</v>
      </c>
      <c r="Z311" s="39">
        <v>90</v>
      </c>
      <c r="AA311">
        <v>45.35</v>
      </c>
      <c r="AB311">
        <v>53.510000000000005</v>
      </c>
      <c r="AC311" s="84">
        <v>44.21</v>
      </c>
      <c r="AD311" s="87">
        <v>76.7</v>
      </c>
      <c r="AE311" s="84">
        <f t="shared" si="12"/>
        <v>120.91</v>
      </c>
      <c r="AF311" s="84">
        <f t="shared" si="13"/>
        <v>335.86111111111109</v>
      </c>
      <c r="AH311" s="84">
        <f>IF(ISBLANK(AC311),"",IF(ISBLANK(AA311),"",IFERROR(((AC311-AA311)/0.36/P311),"")))</f>
        <v>-4.337899543378998E-2</v>
      </c>
      <c r="AJ311" s="84">
        <f>IF(ISBLANK(AE311),"",IF(ISBLANK(AB311),"",IFERROR(((AE311-AB311)/0.36/P311),"")))</f>
        <v>2.5646879756468794</v>
      </c>
    </row>
    <row r="312" spans="1:39"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14"/>
        <v>73</v>
      </c>
      <c r="R312" s="68" t="s">
        <v>39</v>
      </c>
      <c r="S312" s="62">
        <v>3</v>
      </c>
      <c r="T312" s="62">
        <v>24.25</v>
      </c>
      <c r="U312" s="23">
        <v>35</v>
      </c>
      <c r="V312" s="23">
        <v>80</v>
      </c>
      <c r="Y312" s="49">
        <v>40</v>
      </c>
      <c r="Z312" s="39">
        <v>97</v>
      </c>
      <c r="AA312">
        <v>8.33</v>
      </c>
      <c r="AB312">
        <v>100.47</v>
      </c>
      <c r="AC312" s="84">
        <v>94.16</v>
      </c>
      <c r="AD312" s="87">
        <v>179.47</v>
      </c>
      <c r="AE312" s="84">
        <f t="shared" si="12"/>
        <v>273.63</v>
      </c>
      <c r="AF312" s="84">
        <f t="shared" si="13"/>
        <v>760.08333333333337</v>
      </c>
      <c r="AH312" s="84">
        <f>IF(ISBLANK(AC312),"",IF(ISBLANK(AA313),"",IFERROR(((AC312-AA313)/0.36/P312),"")))</f>
        <v>2.2092846270928463</v>
      </c>
      <c r="AI312" s="84">
        <f>IF(ISBLANK(AC312),"",IF(ISBLANK(AC312),"",IFERROR(((AC312-AC313)/0.36/P312),"")))</f>
        <v>1.0114155251141552</v>
      </c>
      <c r="AJ312" s="84">
        <f>IF(ISBLANK(AB313),"",IF(ISBLANK(AE312),"",IFERROR(((AE312-AB313)/0.36/P312),"")))</f>
        <v>8.1640030441400313</v>
      </c>
      <c r="AK312" s="84">
        <f>IF(ISBLANK(AE313),"",IF(ISBLANK(AE312),"",IFERROR(((AE312-AE313)/0.36/P312),"")))</f>
        <v>2.4022070015220702</v>
      </c>
    </row>
    <row r="313" spans="1:39"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14"/>
        <v>73</v>
      </c>
      <c r="R313" s="68" t="s">
        <v>39</v>
      </c>
      <c r="S313" s="62">
        <v>4</v>
      </c>
      <c r="T313" s="62">
        <v>7</v>
      </c>
      <c r="U313" s="23">
        <v>25</v>
      </c>
      <c r="V313" s="23">
        <v>60</v>
      </c>
      <c r="Y313" s="49">
        <v>20</v>
      </c>
      <c r="Z313" s="39">
        <v>93</v>
      </c>
      <c r="AA313">
        <v>36.1</v>
      </c>
      <c r="AB313">
        <v>59.08</v>
      </c>
      <c r="AC313" s="84">
        <v>67.58</v>
      </c>
      <c r="AD313" s="87">
        <v>142.91999999999999</v>
      </c>
      <c r="AE313" s="84">
        <f t="shared" si="12"/>
        <v>210.5</v>
      </c>
      <c r="AF313" s="84">
        <f t="shared" si="13"/>
        <v>584.72222222222229</v>
      </c>
      <c r="AH313" s="84">
        <f>IF(ISBLANK(AC313),"",IF(ISBLANK(AA313),"",IFERROR(((AC313-AA313)/0.36/P313),"")))</f>
        <v>1.1978691019786909</v>
      </c>
      <c r="AJ313" s="84">
        <f>IF(ISBLANK(AE313),"",IF(ISBLANK(AB313),"",IFERROR(((AE313-AB313)/0.36/P313),"")))</f>
        <v>5.7617960426179611</v>
      </c>
    </row>
    <row r="314" spans="1:39"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14"/>
        <v>73</v>
      </c>
      <c r="R314" s="68" t="s">
        <v>39</v>
      </c>
      <c r="S314" s="62">
        <v>2.5</v>
      </c>
      <c r="T314" s="62">
        <v>4.5</v>
      </c>
      <c r="U314" s="23">
        <v>20</v>
      </c>
      <c r="V314" s="23">
        <v>30</v>
      </c>
      <c r="Y314" s="49">
        <v>0</v>
      </c>
      <c r="Z314" s="39">
        <v>90</v>
      </c>
      <c r="AA314">
        <v>5.78</v>
      </c>
      <c r="AB314">
        <v>11.850000000000001</v>
      </c>
      <c r="AC314" s="84">
        <v>0</v>
      </c>
      <c r="AD314" s="87">
        <v>182.2</v>
      </c>
      <c r="AE314" s="84">
        <f t="shared" si="12"/>
        <v>182.2</v>
      </c>
      <c r="AF314" s="84">
        <f t="shared" si="13"/>
        <v>506.11111111111109</v>
      </c>
      <c r="AH314" s="84">
        <f>IF(ISBLANK(AC314),"",IF(ISBLANK(AA315),"",IFERROR(((AC314-AA315)/0.36/P314),"")))</f>
        <v>-7.0776255707762567E-2</v>
      </c>
      <c r="AI314" s="84">
        <f>IF(ISBLANK(AC314),"",IF(ISBLANK(AC314),"",IFERROR(((AC314-AC315)/0.36/P314),"")))</f>
        <v>-0.68455098934550984</v>
      </c>
      <c r="AJ314" s="84">
        <f>IF(ISBLANK(AB315),"",IF(ISBLANK(AE314),"",IFERROR(((AE314-AB315)/0.36/P314),"")))</f>
        <v>6.6111111111111107</v>
      </c>
      <c r="AK314" s="84">
        <f>IF(ISBLANK(AE315),"",IF(ISBLANK(AE314),"",IFERROR(((AE314-AE315)/0.36/P314),"")))</f>
        <v>-6.1263318112633705E-2</v>
      </c>
    </row>
    <row r="315" spans="1:39"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14"/>
        <v>73</v>
      </c>
      <c r="R315" s="68" t="s">
        <v>39</v>
      </c>
      <c r="S315" s="62">
        <v>5</v>
      </c>
      <c r="T315" s="62">
        <v>3</v>
      </c>
      <c r="U315" s="23">
        <v>30</v>
      </c>
      <c r="V315" s="23">
        <v>36</v>
      </c>
      <c r="Y315" s="49">
        <v>5</v>
      </c>
      <c r="Z315" s="39">
        <v>85</v>
      </c>
      <c r="AA315">
        <v>1.86</v>
      </c>
      <c r="AB315">
        <v>8.4599999999999991</v>
      </c>
      <c r="AC315" s="84">
        <v>17.989999999999998</v>
      </c>
      <c r="AD315" s="87">
        <v>165.82</v>
      </c>
      <c r="AE315" s="84">
        <f t="shared" si="12"/>
        <v>183.81</v>
      </c>
      <c r="AF315" s="84">
        <f t="shared" si="13"/>
        <v>510.58333333333337</v>
      </c>
      <c r="AH315" s="84">
        <f>IF(ISBLANK(AC315),"",IF(ISBLANK(AA315),"",IFERROR(((AC315-AA315)/0.36/P315),"")))</f>
        <v>0.61377473363774737</v>
      </c>
      <c r="AJ315" s="84">
        <f>IF(ISBLANK(AE315),"",IF(ISBLANK(AB315),"",IFERROR(((AE315-AB315)/0.36/P315),"")))</f>
        <v>6.6723744292237441</v>
      </c>
    </row>
    <row r="316" spans="1:39"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14"/>
        <v>73</v>
      </c>
      <c r="R316" s="68" t="s">
        <v>39</v>
      </c>
      <c r="S316" s="62">
        <v>3.5</v>
      </c>
      <c r="T316" s="62">
        <v>4.5</v>
      </c>
      <c r="U316" s="23">
        <v>30</v>
      </c>
      <c r="V316" s="23">
        <v>45</v>
      </c>
      <c r="Y316" s="49">
        <v>10</v>
      </c>
      <c r="Z316" s="39">
        <v>90</v>
      </c>
      <c r="AA316">
        <v>11.98</v>
      </c>
      <c r="AB316">
        <v>29.43</v>
      </c>
      <c r="AC316" s="84">
        <v>21.45</v>
      </c>
      <c r="AD316" s="87">
        <v>224.21</v>
      </c>
      <c r="AE316" s="84">
        <f t="shared" si="12"/>
        <v>245.66</v>
      </c>
      <c r="AF316" s="84">
        <f t="shared" si="13"/>
        <v>682.38888888888891</v>
      </c>
      <c r="AH316" s="84">
        <f>IF(ISBLANK(AC316),"",IF(ISBLANK(AA317),"",IFERROR(((AC316-AA317)/0.36/P316),"")))</f>
        <v>0.56582952815829535</v>
      </c>
      <c r="AI316" s="84">
        <f>IF(ISBLANK(AC316),"",IF(ISBLANK(AC316),"",IFERROR(((AC316-AC317)/0.36/P316),"")))</f>
        <v>-0.9387366818873667</v>
      </c>
      <c r="AJ316" s="84">
        <f>IF(ISBLANK(AB317),"",IF(ISBLANK(AE316),"",IFERROR(((AE316-AB317)/0.36/P316),"")))</f>
        <v>8.7035768645357692</v>
      </c>
      <c r="AK316" s="84">
        <f>IF(ISBLANK(AE317),"",IF(ISBLANK(AE316),"",IFERROR(((AE316-AE317)/0.36/P316),"")))</f>
        <v>1.562404870624049</v>
      </c>
    </row>
    <row r="317" spans="1:39"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14"/>
        <v>73</v>
      </c>
      <c r="R317" s="68" t="s">
        <v>39</v>
      </c>
      <c r="S317" s="62">
        <v>5.5</v>
      </c>
      <c r="T317" s="62">
        <v>5</v>
      </c>
      <c r="U317" s="23">
        <v>30</v>
      </c>
      <c r="V317" s="23">
        <v>40</v>
      </c>
      <c r="Y317" s="49">
        <v>55</v>
      </c>
      <c r="Z317" s="39">
        <v>90</v>
      </c>
      <c r="AA317">
        <v>6.58</v>
      </c>
      <c r="AB317">
        <v>16.93</v>
      </c>
      <c r="AC317" s="84">
        <v>46.12</v>
      </c>
      <c r="AD317" s="87">
        <v>158.47999999999999</v>
      </c>
      <c r="AE317" s="84">
        <f t="shared" si="12"/>
        <v>204.6</v>
      </c>
      <c r="AF317" s="84">
        <f t="shared" si="13"/>
        <v>568.33333333333337</v>
      </c>
      <c r="AH317" s="84">
        <f>IF(ISBLANK(AC317),"",IF(ISBLANK(AA317),"",IFERROR(((AC317-AA317)/0.36/P317),"")))</f>
        <v>1.504566210045662</v>
      </c>
      <c r="AJ317" s="84">
        <f>IF(ISBLANK(AE317),"",IF(ISBLANK(AB317),"",IFERROR(((AE317-AB317)/0.36/P317),"")))</f>
        <v>7.14117199391172</v>
      </c>
    </row>
    <row r="318" spans="1:39"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14"/>
        <v>73</v>
      </c>
      <c r="R318" s="68" t="s">
        <v>23</v>
      </c>
      <c r="S318" s="62">
        <v>1.5</v>
      </c>
      <c r="T318" s="62">
        <v>2.5</v>
      </c>
      <c r="U318" s="23">
        <v>70</v>
      </c>
      <c r="V318" s="23">
        <v>80</v>
      </c>
      <c r="Y318" s="49">
        <v>92</v>
      </c>
      <c r="Z318" s="39">
        <v>97</v>
      </c>
      <c r="AA318">
        <v>40.21</v>
      </c>
      <c r="AB318">
        <v>44.21</v>
      </c>
      <c r="AC318" s="84">
        <v>60.1</v>
      </c>
      <c r="AD318" s="87">
        <v>9.74</v>
      </c>
      <c r="AE318" s="84">
        <f t="shared" si="12"/>
        <v>69.84</v>
      </c>
      <c r="AF318" s="84">
        <f t="shared" si="13"/>
        <v>194.00000000000003</v>
      </c>
      <c r="AH318" s="84">
        <f>IF(ISBLANK(AC318),"",IF(ISBLANK(AA319),"",IFERROR(((AC318-AA319)/0.36/P318),"")))</f>
        <v>1.6308980213089803</v>
      </c>
      <c r="AI318" s="84">
        <f>IF(ISBLANK(AC318),"",IF(ISBLANK(AC318),"",IFERROR(((AC318-AC319)/0.36/P318),"")))</f>
        <v>0.58143074581430754</v>
      </c>
      <c r="AJ318" s="84">
        <f>IF(ISBLANK(AB319),"",IF(ISBLANK(AE318),"",IFERROR(((AE318-AB319)/0.36/P318),"")))</f>
        <v>1.9748858447488586</v>
      </c>
      <c r="AK318" s="84">
        <f>IF(ISBLANK(AE319),"",IF(ISBLANK(AE318),"",IFERROR(((AE318-AE319)/0.36/P318),"")))</f>
        <v>0.56316590563165925</v>
      </c>
    </row>
    <row r="319" spans="1:39"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14"/>
        <v>73</v>
      </c>
      <c r="R319" s="68" t="s">
        <v>23</v>
      </c>
      <c r="S319" s="62">
        <v>2</v>
      </c>
      <c r="T319" s="62">
        <v>2.25</v>
      </c>
      <c r="U319" s="23">
        <v>59</v>
      </c>
      <c r="V319" s="23">
        <v>70</v>
      </c>
      <c r="Y319" s="49">
        <v>90</v>
      </c>
      <c r="Z319" s="39">
        <v>95</v>
      </c>
      <c r="AA319">
        <v>17.239999999999998</v>
      </c>
      <c r="AB319">
        <v>17.939999999999998</v>
      </c>
      <c r="AC319" s="84">
        <v>44.82</v>
      </c>
      <c r="AD319" s="87">
        <v>10.220000000000001</v>
      </c>
      <c r="AE319" s="84">
        <f t="shared" si="12"/>
        <v>55.04</v>
      </c>
      <c r="AF319" s="84">
        <f t="shared" si="13"/>
        <v>152.88888888888889</v>
      </c>
      <c r="AH319" s="84">
        <f>IF(ISBLANK(AC319),"",IF(ISBLANK(AA319),"",IFERROR(((AC319-AA319)/0.36/P319),"")))</f>
        <v>1.0494672754946728</v>
      </c>
      <c r="AJ319" s="84">
        <f>IF(ISBLANK(AE319),"",IF(ISBLANK(AB319),"",IFERROR(((AE319-AB319)/0.36/P319),"")))</f>
        <v>1.4117199391171995</v>
      </c>
    </row>
    <row r="320" spans="1:39"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14"/>
        <v>73</v>
      </c>
      <c r="R320" s="68" t="s">
        <v>23</v>
      </c>
      <c r="S320" s="62">
        <v>2</v>
      </c>
      <c r="T320" s="62">
        <v>3.5</v>
      </c>
      <c r="U320" s="23">
        <v>43</v>
      </c>
      <c r="V320" s="23">
        <v>65</v>
      </c>
      <c r="Y320" s="49">
        <v>76</v>
      </c>
      <c r="Z320" s="39">
        <v>96</v>
      </c>
      <c r="AA320">
        <v>53.4</v>
      </c>
      <c r="AB320">
        <v>74.78</v>
      </c>
      <c r="AC320" s="84">
        <v>55.98</v>
      </c>
      <c r="AD320" s="87">
        <v>27.22</v>
      </c>
      <c r="AE320" s="84">
        <f t="shared" si="12"/>
        <v>83.199999999999989</v>
      </c>
      <c r="AF320" s="84">
        <f t="shared" si="13"/>
        <v>231.11111111111109</v>
      </c>
      <c r="AH320" s="84">
        <f>IF(ISBLANK(AC320),"",IF(ISBLANK(AA321),"",IFERROR(((AC320-AA321)/0.36/P320),"")))</f>
        <v>1.6373668188736683</v>
      </c>
      <c r="AI320" s="84">
        <f>IF(ISBLANK(AC320),"",IF(ISBLANK(AC320),"",IFERROR(((AC320-AC321)/0.36/P320),"")))</f>
        <v>-0.36719939117199391</v>
      </c>
      <c r="AJ320" s="84">
        <f>IF(ISBLANK(AB321),"",IF(ISBLANK(AE320),"",IFERROR(((AE320-AB321)/0.36/P320),"")))</f>
        <v>2.4684170471841704</v>
      </c>
      <c r="AK320" s="84">
        <f>IF(ISBLANK(AE321),"",IF(ISBLANK(AE320),"",IFERROR(((AE320-AE321)/0.36/P320),"")))</f>
        <v>-8.4094368340943998E-2</v>
      </c>
    </row>
    <row r="321" spans="1:37"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14"/>
        <v>73</v>
      </c>
      <c r="R321" s="68" t="s">
        <v>23</v>
      </c>
      <c r="S321" s="62">
        <v>2.5</v>
      </c>
      <c r="T321" s="62">
        <v>5</v>
      </c>
      <c r="U321" s="23">
        <v>50</v>
      </c>
      <c r="V321" s="23">
        <v>70</v>
      </c>
      <c r="Y321" s="49">
        <v>80</v>
      </c>
      <c r="Z321" s="39">
        <v>95</v>
      </c>
      <c r="AA321">
        <v>12.95</v>
      </c>
      <c r="AB321">
        <v>18.329999999999998</v>
      </c>
      <c r="AC321" s="84">
        <v>65.63</v>
      </c>
      <c r="AD321" s="87">
        <v>19.78</v>
      </c>
      <c r="AE321" s="84">
        <f t="shared" si="12"/>
        <v>85.41</v>
      </c>
      <c r="AF321" s="84">
        <f t="shared" si="13"/>
        <v>237.25</v>
      </c>
      <c r="AH321" s="84">
        <f>IF(ISBLANK(AC321),"",IF(ISBLANK(AA321),"",IFERROR(((AC321-AA321)/0.36/P321),"")))</f>
        <v>2.0045662100456618</v>
      </c>
      <c r="AJ321" s="84">
        <f>IF(ISBLANK(AE321),"",IF(ISBLANK(AB321),"",IFERROR(((AE321-AB321)/0.36/P321),"")))</f>
        <v>2.5525114155251143</v>
      </c>
    </row>
    <row r="322" spans="1:37"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14"/>
        <v>73</v>
      </c>
      <c r="R322" s="68" t="s">
        <v>23</v>
      </c>
      <c r="S322" s="62">
        <v>1.5</v>
      </c>
      <c r="T322" s="62">
        <v>2.25</v>
      </c>
      <c r="U322" s="23">
        <v>82</v>
      </c>
      <c r="V322" s="23">
        <v>90</v>
      </c>
      <c r="Y322" s="49">
        <v>23</v>
      </c>
      <c r="Z322" s="39">
        <v>98</v>
      </c>
      <c r="AA322">
        <v>117.12</v>
      </c>
      <c r="AB322">
        <v>128.63</v>
      </c>
      <c r="AC322" s="84">
        <v>9.5399999999999991</v>
      </c>
      <c r="AD322" s="87">
        <v>137.21</v>
      </c>
      <c r="AE322" s="84">
        <f t="shared" ref="AE322:AE357" si="15">IF((AND(AC322="", AD322="")),"",AC322+AD322)</f>
        <v>146.75</v>
      </c>
      <c r="AF322" s="84">
        <f t="shared" si="13"/>
        <v>407.63888888888891</v>
      </c>
      <c r="AH322" s="84">
        <f>IF(ISBLANK(AC322),"",IF(ISBLANK(AA323),"",IFERROR(((AC322-AA323)/0.36/P322),"")))</f>
        <v>-4.294520547945206</v>
      </c>
      <c r="AI322" s="84">
        <f>IF(ISBLANK(AC322),"",IF(ISBLANK(AC322),"",IFERROR(((AC322-AC323)/0.36/P322),"")))</f>
        <v>0.36301369863013699</v>
      </c>
      <c r="AJ322" s="84">
        <f>IF(ISBLANK(AB323),"",IF(ISBLANK(AE322),"",IFERROR(((AE322-AB323)/0.36/P322),"")))</f>
        <v>4.5662100456622737E-3</v>
      </c>
      <c r="AK322" s="84">
        <f>IF(ISBLANK(AE323),"",IF(ISBLANK(AE322),"",IFERROR(((AE322-AE323)/0.36/P322),"")))</f>
        <v>3.4950532724505328</v>
      </c>
    </row>
    <row r="323" spans="1:37"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14"/>
        <v>73</v>
      </c>
      <c r="R323" s="68" t="s">
        <v>23</v>
      </c>
      <c r="S323" s="62">
        <v>1.5</v>
      </c>
      <c r="T323" s="62">
        <v>1.25</v>
      </c>
      <c r="U323" s="23">
        <v>75</v>
      </c>
      <c r="V323" s="23">
        <v>85</v>
      </c>
      <c r="Y323" s="49">
        <v>0</v>
      </c>
      <c r="Z323" s="39">
        <v>85</v>
      </c>
      <c r="AA323">
        <v>122.4</v>
      </c>
      <c r="AB323">
        <v>146.63</v>
      </c>
      <c r="AC323" s="85">
        <v>0</v>
      </c>
      <c r="AD323" s="85">
        <v>54.9</v>
      </c>
      <c r="AE323" s="84">
        <f t="shared" si="15"/>
        <v>54.9</v>
      </c>
      <c r="AF323" s="84">
        <f t="shared" ref="AF323:AF357" si="16">IFERROR(AE323/0.36,"")</f>
        <v>152.5</v>
      </c>
      <c r="AH323" s="84">
        <f>IF(ISBLANK(AC323),"",IF(ISBLANK(AA323),"",IFERROR(((AC323-AA323)/0.36/P323),"")))</f>
        <v>-4.6575342465753424</v>
      </c>
      <c r="AJ323" s="84">
        <f>IF(ISBLANK(AE323),"",IF(ISBLANK(AB323),"",IFERROR(((AE323-AB323)/0.36/P323),"")))</f>
        <v>-3.4904870624048705</v>
      </c>
    </row>
    <row r="324" spans="1:37"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14"/>
        <v>73</v>
      </c>
      <c r="R324" s="68" t="s">
        <v>23</v>
      </c>
      <c r="S324" s="62">
        <v>1.5</v>
      </c>
      <c r="T324" s="62">
        <v>3</v>
      </c>
      <c r="U324" s="23">
        <v>75</v>
      </c>
      <c r="V324" s="23">
        <v>85</v>
      </c>
      <c r="Y324" s="49">
        <v>0</v>
      </c>
      <c r="Z324" s="39">
        <v>98</v>
      </c>
      <c r="AA324">
        <v>52.47</v>
      </c>
      <c r="AB324">
        <v>100.34</v>
      </c>
      <c r="AC324" s="84">
        <v>0</v>
      </c>
      <c r="AD324" s="87">
        <v>122.5</v>
      </c>
      <c r="AE324" s="84">
        <f t="shared" si="15"/>
        <v>122.5</v>
      </c>
      <c r="AF324" s="84">
        <f t="shared" si="16"/>
        <v>340.27777777777777</v>
      </c>
      <c r="AH324" s="84">
        <f>IF(ISBLANK(AC324),"",IF(ISBLANK(AA325),"",IFERROR(((AC324-AA325)/0.36/P324),"")))</f>
        <v>-0.89383561643835618</v>
      </c>
      <c r="AI324" s="84">
        <f>IF(ISBLANK(AC324),"",IF(ISBLANK(AC324),"",IFERROR(((AC324-AC325)/0.36/P324),"")))</f>
        <v>0</v>
      </c>
      <c r="AJ324" s="84">
        <f>IF(ISBLANK(AB325),"",IF(ISBLANK(AE324),"",IFERROR(((AE324-AB325)/0.36/P324),"")))</f>
        <v>1.7747336377473366</v>
      </c>
      <c r="AK324" s="84">
        <f>IF(ISBLANK(AE325),"",IF(ISBLANK(AE324),"",IFERROR(((AE324-AE325)/0.36/P324),"")))</f>
        <v>2.9935312024353125</v>
      </c>
    </row>
    <row r="325" spans="1:37"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14"/>
        <v>73</v>
      </c>
      <c r="R325" s="68" t="s">
        <v>23</v>
      </c>
      <c r="S325" s="62">
        <v>2</v>
      </c>
      <c r="T325" s="62">
        <v>4.13</v>
      </c>
      <c r="U325" s="23">
        <v>52</v>
      </c>
      <c r="V325" s="23">
        <v>80</v>
      </c>
      <c r="Y325" s="49">
        <v>0</v>
      </c>
      <c r="Z325" s="39">
        <v>95</v>
      </c>
      <c r="AA325">
        <v>23.49</v>
      </c>
      <c r="AB325">
        <v>75.86</v>
      </c>
      <c r="AC325" s="84">
        <v>0</v>
      </c>
      <c r="AD325" s="87">
        <v>43.83</v>
      </c>
      <c r="AE325" s="84">
        <f t="shared" si="15"/>
        <v>43.83</v>
      </c>
      <c r="AF325" s="84">
        <f t="shared" si="16"/>
        <v>121.75</v>
      </c>
      <c r="AH325" s="84">
        <f>IF(ISBLANK(AC325),"",IF(ISBLANK(AA325),"",IFERROR(((AC325-AA325)/0.36/P325),"")))</f>
        <v>-0.89383561643835618</v>
      </c>
      <c r="AJ325" s="84">
        <f>IF(ISBLANK(AE325),"",IF(ISBLANK(AB325),"",IFERROR(((AE325-AB325)/0.36/P325),"")))</f>
        <v>-1.2187975646879758</v>
      </c>
    </row>
    <row r="326" spans="1:37"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14"/>
        <v>79</v>
      </c>
      <c r="R326" s="68" t="s">
        <v>94</v>
      </c>
      <c r="S326" s="62">
        <v>1.5</v>
      </c>
      <c r="T326" s="62">
        <v>3.13</v>
      </c>
      <c r="U326" s="23">
        <v>7</v>
      </c>
      <c r="V326" s="23">
        <v>25</v>
      </c>
      <c r="Y326" s="49">
        <v>25</v>
      </c>
      <c r="Z326" s="39">
        <v>69</v>
      </c>
      <c r="AA326">
        <v>6.53</v>
      </c>
      <c r="AB326">
        <v>40.120000000000005</v>
      </c>
      <c r="AC326" s="84">
        <v>32.090000000000003</v>
      </c>
      <c r="AD326" s="87">
        <v>30.64</v>
      </c>
      <c r="AE326" s="84">
        <f t="shared" si="15"/>
        <v>62.730000000000004</v>
      </c>
      <c r="AF326" s="84">
        <f t="shared" si="16"/>
        <v>174.25000000000003</v>
      </c>
      <c r="AH326" s="84">
        <f>IF(ISBLANK(AC326),"",IF(ISBLANK(AA328),"",IFERROR(((AC326-AA328)/0.36/P326),"")))</f>
        <v>1.1114627285513363</v>
      </c>
      <c r="AI326" s="84">
        <f>IF(ISBLANK(AC326),"",IF(ISBLANK(AC328),"",IFERROR(((AC326-AC328)/0.36/P326),"")))</f>
        <v>0.75527426160337563</v>
      </c>
      <c r="AJ326" s="84">
        <f>IF(ISBLANK(AE326),"",IF(ISBLANK(AB328),"",IFERROR(((AE326-AB328)/0.36/P326),"")))</f>
        <v>2.0682137834036571</v>
      </c>
      <c r="AK326" s="84">
        <f>IF(ISBLANK(AE328),"",IF(ISBLANK(AE326),"",IFERROR(((AE326-AE328)/0.36/P326),"")))</f>
        <v>-1.3118846694796062</v>
      </c>
    </row>
    <row r="327" spans="1:37"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14"/>
        <v>79</v>
      </c>
      <c r="R327" s="68" t="s">
        <v>94</v>
      </c>
      <c r="S327" s="62">
        <v>2.5</v>
      </c>
      <c r="T327" s="62">
        <v>3</v>
      </c>
      <c r="U327" s="23">
        <v>10</v>
      </c>
      <c r="V327" s="23">
        <v>35</v>
      </c>
      <c r="Y327" s="49">
        <v>10</v>
      </c>
      <c r="Z327" s="39">
        <v>70</v>
      </c>
      <c r="AA327">
        <v>47.08</v>
      </c>
      <c r="AB327">
        <v>91.58</v>
      </c>
      <c r="AC327" s="84">
        <v>23.2</v>
      </c>
      <c r="AD327" s="87">
        <v>110.2</v>
      </c>
      <c r="AE327" s="84">
        <f t="shared" si="15"/>
        <v>133.4</v>
      </c>
      <c r="AF327" s="84">
        <f t="shared" si="16"/>
        <v>370.5555555555556</v>
      </c>
      <c r="AH327" s="84">
        <f>IF(ISBLANK(AC327),"",IF(ISBLANK(AA328),"",IFERROR(((AC327-AA328)/0.36/P327),"")))</f>
        <v>0.79887482419127986</v>
      </c>
      <c r="AI327" s="84">
        <f>IF(ISBLANK(AC327),"",IF(ISBLANK(AC328),"",IFERROR(((AC327-AC328)/0.36/P327),"")))</f>
        <v>0.44268635724331928</v>
      </c>
      <c r="AJ327" s="84">
        <f>IF(ISBLANK(AE327),"",IF(ISBLANK(AB328),"",IFERROR(((AE327-AB328)/0.36/P327),"")))</f>
        <v>4.5530942334739803</v>
      </c>
      <c r="AK327" s="84">
        <f>IF(ISBLANK(AE328),"",IF(ISBLANK(AE327),"",IFERROR(((AE327-AE328)/0.36/P327),"")))</f>
        <v>1.1729957805907174</v>
      </c>
    </row>
    <row r="328" spans="1:37"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14"/>
        <v>79</v>
      </c>
      <c r="R328" s="68" t="s">
        <v>94</v>
      </c>
      <c r="S328" s="62">
        <v>1.5</v>
      </c>
      <c r="T328" s="62">
        <v>2.5</v>
      </c>
      <c r="U328" s="23">
        <v>5</v>
      </c>
      <c r="V328" s="23">
        <v>15</v>
      </c>
      <c r="Y328" s="49">
        <v>7</v>
      </c>
      <c r="Z328" s="39">
        <v>57</v>
      </c>
      <c r="AA328">
        <v>0.48</v>
      </c>
      <c r="AB328">
        <v>3.91</v>
      </c>
      <c r="AC328" s="84">
        <v>10.61</v>
      </c>
      <c r="AD328" s="87">
        <v>89.43</v>
      </c>
      <c r="AE328" s="84">
        <f t="shared" si="15"/>
        <v>100.04</v>
      </c>
      <c r="AF328" s="84">
        <f t="shared" si="16"/>
        <v>277.88888888888891</v>
      </c>
      <c r="AH328" s="84">
        <f>IF(ISBLANK(AC328),"",IF(ISBLANK(AA328),"",IFERROR(((AC328-AA328)/0.36/P328),"")))</f>
        <v>0.35618846694796058</v>
      </c>
      <c r="AJ328" s="84">
        <f>IF(ISBLANK(AE328),"",IF(ISBLANK(AB328),"",IFERROR(((AE328-AB328)/0.36/P328),"")))</f>
        <v>3.3800984528832636</v>
      </c>
    </row>
    <row r="329" spans="1:37"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14"/>
        <v>79</v>
      </c>
      <c r="R329" s="68" t="s">
        <v>94</v>
      </c>
      <c r="S329" s="62">
        <v>2</v>
      </c>
      <c r="T329" s="62">
        <v>1</v>
      </c>
      <c r="U329" s="23">
        <v>10</v>
      </c>
      <c r="V329" s="23">
        <v>25</v>
      </c>
      <c r="Y329" s="49">
        <v>25</v>
      </c>
      <c r="Z329" s="39">
        <v>75</v>
      </c>
      <c r="AA329">
        <v>16.989999999999998</v>
      </c>
      <c r="AB329">
        <v>38.04</v>
      </c>
      <c r="AC329" s="84">
        <v>37.49</v>
      </c>
      <c r="AD329" s="87">
        <v>46.66</v>
      </c>
      <c r="AE329" s="84">
        <f t="shared" si="15"/>
        <v>84.15</v>
      </c>
      <c r="AF329" s="84">
        <f t="shared" si="16"/>
        <v>233.75000000000003</v>
      </c>
      <c r="AH329" s="84">
        <f>IF(ISBLANK(AC329),"",IF(ISBLANK(AA331),"",IFERROR(((AC329-AA331)/0.36/P329),"")))</f>
        <v>1.098804500703235</v>
      </c>
      <c r="AI329" s="84">
        <f>IF(ISBLANK(AC329),"",IF(ISBLANK(AC331),"",IFERROR(((AC329-AC331)/0.36/P329),"")))</f>
        <v>-9.5288326300984563E-2</v>
      </c>
      <c r="AJ329" s="84">
        <f>IF(ISBLANK(AE329),"",IF(ISBLANK(AB331),"",IFERROR(((AE329-AB331)/0.36/P329),"")))</f>
        <v>2.6255274261603376</v>
      </c>
      <c r="AK329" s="84">
        <f>IF(ISBLANK(AE331),"",IF(ISBLANK(AE329),"",IFERROR(((AE329-AE331)/0.36/P329),"")))</f>
        <v>0.79500703234880454</v>
      </c>
    </row>
    <row r="330" spans="1:37"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14"/>
        <v>79</v>
      </c>
      <c r="R330" s="68" t="s">
        <v>94</v>
      </c>
      <c r="S330" s="62">
        <v>1</v>
      </c>
      <c r="T330" s="62">
        <v>2</v>
      </c>
      <c r="U330" s="23">
        <v>8</v>
      </c>
      <c r="V330" s="23">
        <v>16</v>
      </c>
      <c r="Y330" s="49">
        <v>45</v>
      </c>
      <c r="Z330" s="39">
        <v>79</v>
      </c>
      <c r="AA330">
        <v>8.75</v>
      </c>
      <c r="AB330">
        <v>37.04</v>
      </c>
      <c r="AC330" s="84">
        <v>52.13</v>
      </c>
      <c r="AD330" s="87">
        <v>37.700000000000003</v>
      </c>
      <c r="AE330" s="84">
        <f t="shared" si="15"/>
        <v>89.830000000000013</v>
      </c>
      <c r="AF330" s="84">
        <f t="shared" si="16"/>
        <v>249.52777777777783</v>
      </c>
      <c r="AH330" s="84">
        <f>IF(ISBLANK(AC330),"",IF(ISBLANK(AA331),"",IFERROR(((AC330-AA331)/0.36/P330),"")))</f>
        <v>1.6135724331926864</v>
      </c>
      <c r="AI330" s="84">
        <f>IF(ISBLANK(AC330),"",IF(ISBLANK(AC331),"",IFERROR(((AC330-AC331)/0.36/P330),"")))</f>
        <v>0.41947960618846702</v>
      </c>
      <c r="AJ330" s="84">
        <f>IF(ISBLANK(AE330),"",IF(ISBLANK(AB331),"",IFERROR(((AE330-AB331)/0.36/P330),"")))</f>
        <v>2.8252461322081581</v>
      </c>
      <c r="AK330" s="84">
        <f>IF(ISBLANK(AE331),"",IF(ISBLANK(AE330),"",IFERROR(((AE330-AE331)/0.36/P330),"")))</f>
        <v>0.99472573839662481</v>
      </c>
    </row>
    <row r="331" spans="1:37"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14"/>
        <v>79</v>
      </c>
      <c r="R331" s="68" t="s">
        <v>94</v>
      </c>
      <c r="S331" s="62">
        <v>1.5</v>
      </c>
      <c r="T331" s="62">
        <v>0.63</v>
      </c>
      <c r="U331" s="23">
        <v>12</v>
      </c>
      <c r="V331" s="23">
        <v>20</v>
      </c>
      <c r="Y331" s="49">
        <v>45</v>
      </c>
      <c r="Z331" s="39">
        <v>77</v>
      </c>
      <c r="AA331">
        <v>6.24</v>
      </c>
      <c r="AB331">
        <v>9.48</v>
      </c>
      <c r="AC331" s="84">
        <v>40.200000000000003</v>
      </c>
      <c r="AD331" s="87">
        <v>21.34</v>
      </c>
      <c r="AE331" s="84">
        <f t="shared" si="15"/>
        <v>61.540000000000006</v>
      </c>
      <c r="AF331" s="84">
        <f t="shared" si="16"/>
        <v>170.94444444444446</v>
      </c>
      <c r="AH331" s="84">
        <f>IF(ISBLANK(AC331),"",IF(ISBLANK(AA331),"",IFERROR(((AC331-AA331)/0.36/P331),"")))</f>
        <v>1.1940928270042195</v>
      </c>
      <c r="AJ331" s="84">
        <f>IF(ISBLANK(AE331),"",IF(ISBLANK(AB331),"",IFERROR(((AE331-AB331)/0.36/P331),"")))</f>
        <v>1.8305203938115331</v>
      </c>
    </row>
    <row r="332" spans="1:37"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14"/>
        <v>79</v>
      </c>
      <c r="R332" s="68" t="s">
        <v>94</v>
      </c>
      <c r="S332" s="62">
        <v>1</v>
      </c>
      <c r="T332" s="62">
        <v>1.25</v>
      </c>
      <c r="U332" s="23">
        <v>10</v>
      </c>
      <c r="V332" s="23">
        <v>20</v>
      </c>
      <c r="Y332" s="49">
        <v>5</v>
      </c>
      <c r="Z332" s="39">
        <v>28</v>
      </c>
      <c r="AA332">
        <v>2.64</v>
      </c>
      <c r="AB332">
        <v>14.33</v>
      </c>
      <c r="AC332" s="84">
        <v>10.220000000000001</v>
      </c>
      <c r="AD332" s="87">
        <v>18.34</v>
      </c>
      <c r="AE332" s="84">
        <f t="shared" si="15"/>
        <v>28.560000000000002</v>
      </c>
      <c r="AF332" s="84">
        <f t="shared" si="16"/>
        <v>79.333333333333343</v>
      </c>
      <c r="AH332" s="84">
        <f>IF(ISBLANK(AC332),"",IF(ISBLANK(AA334),"",IFERROR(((AC332-AA334)/0.36/P332),"")))</f>
        <v>0.21448663853727148</v>
      </c>
      <c r="AI332" s="84">
        <f>IF(ISBLANK(AC332),"",IF(ISBLANK(AC334),"",IFERROR(((AC332-AC334)/0.36/P332),"")))</f>
        <v>-0.18143459915611815</v>
      </c>
      <c r="AJ332" s="84">
        <f>IF(ISBLANK(AE332),"",IF(ISBLANK(AB334),"",IFERROR(((AE332-AB334)/0.36/P332),"")))</f>
        <v>0.71976090014064709</v>
      </c>
      <c r="AK332" s="84">
        <f>IF(ISBLANK(AE334),"",IF(ISBLANK(AE332),"",IFERROR(((AE332-AE334)/0.36/P332),"")))</f>
        <v>-1.5246132208157523</v>
      </c>
    </row>
    <row r="333" spans="1:37"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14"/>
        <v>79</v>
      </c>
      <c r="R333" s="68" t="s">
        <v>94</v>
      </c>
      <c r="S333" s="62">
        <v>2</v>
      </c>
      <c r="T333" s="62">
        <v>2.75</v>
      </c>
      <c r="U333" s="23">
        <v>10</v>
      </c>
      <c r="V333" s="23">
        <v>30</v>
      </c>
      <c r="Y333" s="49">
        <v>10</v>
      </c>
      <c r="Z333" s="39">
        <v>55</v>
      </c>
      <c r="AA333">
        <v>12.7</v>
      </c>
      <c r="AB333">
        <v>18.59</v>
      </c>
      <c r="AC333" s="84">
        <v>24.59</v>
      </c>
      <c r="AD333" s="87">
        <v>73.2</v>
      </c>
      <c r="AE333" s="84">
        <f t="shared" si="15"/>
        <v>97.79</v>
      </c>
      <c r="AF333" s="84">
        <f t="shared" si="16"/>
        <v>271.63888888888891</v>
      </c>
      <c r="AH333" s="84">
        <f>IF(ISBLANK(AC333),"",IF(ISBLANK(AA334),"",IFERROR(((AC333-AA334)/0.36/P333),"")))</f>
        <v>0.71976090014064698</v>
      </c>
      <c r="AI333" s="84">
        <f>IF(ISBLANK(AC333),"",IF(ISBLANK(AC334),"",IFERROR(((AC333-AC334)/0.36/P333),"")))</f>
        <v>0.32383966244725737</v>
      </c>
      <c r="AJ333" s="84">
        <f>IF(ISBLANK(AE333),"",IF(ISBLANK(AB334),"",IFERROR(((AE333-AB334)/0.36/P333),"")))</f>
        <v>3.1540084388185656</v>
      </c>
      <c r="AK333" s="84">
        <f>IF(ISBLANK(AE334),"",IF(ISBLANK(AE333),"",IFERROR(((AE333-AE334)/0.36/P333),"")))</f>
        <v>0.9096343178621662</v>
      </c>
    </row>
    <row r="334" spans="1:37"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14"/>
        <v>79</v>
      </c>
      <c r="R334" s="68" t="s">
        <v>94</v>
      </c>
      <c r="S334" s="62">
        <v>1.2</v>
      </c>
      <c r="T334" s="62">
        <v>1.88</v>
      </c>
      <c r="U334" s="23">
        <v>10</v>
      </c>
      <c r="V334" s="23">
        <v>30</v>
      </c>
      <c r="Y334" s="49">
        <v>15</v>
      </c>
      <c r="Z334" s="39">
        <v>35</v>
      </c>
      <c r="AA334">
        <v>4.12</v>
      </c>
      <c r="AB334">
        <v>8.09</v>
      </c>
      <c r="AC334" s="84">
        <v>15.38</v>
      </c>
      <c r="AD334" s="87">
        <v>56.54</v>
      </c>
      <c r="AE334" s="84">
        <f t="shared" si="15"/>
        <v>71.92</v>
      </c>
      <c r="AF334" s="84">
        <f t="shared" si="16"/>
        <v>199.7777777777778</v>
      </c>
      <c r="AH334" s="84">
        <f>IF(ISBLANK(AC334),"",IF(ISBLANK(AA334),"",IFERROR(((AC334-AA334)/0.36/P334),"")))</f>
        <v>0.39592123769338966</v>
      </c>
      <c r="AJ334" s="84">
        <f>IF(ISBLANK(AE334),"",IF(ISBLANK(AB334),"",IFERROR(((AE334-AB334)/0.36/P334),"")))</f>
        <v>2.2443741209563997</v>
      </c>
    </row>
    <row r="335" spans="1:37"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14"/>
        <v>79</v>
      </c>
      <c r="R335" s="68" t="s">
        <v>94</v>
      </c>
      <c r="S335" s="62">
        <v>0.5</v>
      </c>
      <c r="T335" s="62">
        <v>1.75</v>
      </c>
      <c r="U335" s="23">
        <v>10</v>
      </c>
      <c r="V335" s="23">
        <v>30</v>
      </c>
      <c r="Y335" s="49">
        <v>20</v>
      </c>
      <c r="Z335" s="39">
        <v>66</v>
      </c>
      <c r="AA335">
        <v>6.64</v>
      </c>
      <c r="AB335">
        <v>20.74</v>
      </c>
      <c r="AC335" s="84">
        <v>31.15</v>
      </c>
      <c r="AD335" s="87">
        <v>30.9</v>
      </c>
      <c r="AE335" s="84">
        <f t="shared" si="15"/>
        <v>62.05</v>
      </c>
      <c r="AF335" s="84">
        <f t="shared" si="16"/>
        <v>172.36111111111111</v>
      </c>
      <c r="AH335" s="84">
        <f>IF(ISBLANK(AC335),"",IF(ISBLANK(AA337),"",IFERROR(((AC335-AA337)/0.36/P335),"")))</f>
        <v>0.86568213783403658</v>
      </c>
      <c r="AI335" s="84">
        <f>IF(ISBLANK(AC335),"",IF(ISBLANK(AC337),"",IFERROR(((AC335-AC337)/0.36/P335),"")))</f>
        <v>0.6188466947960618</v>
      </c>
      <c r="AJ335" s="84">
        <f>IF(ISBLANK(AE335),"",IF(ISBLANK(AB337),"",IFERROR(((AE335-AB337)/0.36/P335),"")))</f>
        <v>1.1814345991561179</v>
      </c>
      <c r="AK335" s="84">
        <f>IF(ISBLANK(AE337),"",IF(ISBLANK(AE335),"",IFERROR(((AE335-AE337)/0.36/P335),"")))</f>
        <v>0.5</v>
      </c>
    </row>
    <row r="336" spans="1:37"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14"/>
        <v>79</v>
      </c>
      <c r="R336" s="68" t="s">
        <v>94</v>
      </c>
      <c r="S336" s="62">
        <v>1.5</v>
      </c>
      <c r="T336" s="62">
        <v>2</v>
      </c>
      <c r="U336" s="23">
        <v>5</v>
      </c>
      <c r="V336" s="23">
        <v>35</v>
      </c>
      <c r="Y336" s="49">
        <v>15</v>
      </c>
      <c r="Z336" s="39">
        <v>67</v>
      </c>
      <c r="AA336">
        <v>5.37</v>
      </c>
      <c r="AB336">
        <v>16.52</v>
      </c>
      <c r="AC336" s="84">
        <v>16.489999999999998</v>
      </c>
      <c r="AD336" s="87">
        <v>60.15</v>
      </c>
      <c r="AE336" s="84">
        <f t="shared" si="15"/>
        <v>76.64</v>
      </c>
      <c r="AF336" s="84">
        <f t="shared" si="16"/>
        <v>212.88888888888889</v>
      </c>
      <c r="AH336" s="84">
        <f>IF(ISBLANK(AC336),"",IF(ISBLANK(AA337),"",IFERROR(((AC336-AA337)/0.36/P336),"")))</f>
        <v>0.35021097046413496</v>
      </c>
      <c r="AI336" s="84">
        <f>IF(ISBLANK(AC336),"",IF(ISBLANK(AC337),"",IFERROR(((AC336-AC337)/0.36/P336),"")))</f>
        <v>0.10337552742616027</v>
      </c>
      <c r="AJ336" s="84">
        <f>IF(ISBLANK(AE336),"",IF(ISBLANK(AB337),"",IFERROR(((AE336-AB337)/0.36/P336),"")))</f>
        <v>1.6944444444444444</v>
      </c>
      <c r="AK336" s="84">
        <f>IF(ISBLANK(AE337),"",IF(ISBLANK(AE336),"",IFERROR(((AE336-AE337)/0.36/P336),"")))</f>
        <v>1.0130098452883265</v>
      </c>
    </row>
    <row r="337" spans="1:37"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14"/>
        <v>79</v>
      </c>
      <c r="R337" s="68" t="s">
        <v>94</v>
      </c>
      <c r="S337" s="62">
        <v>1.5</v>
      </c>
      <c r="T337" s="62">
        <v>2.38</v>
      </c>
      <c r="U337" s="23">
        <v>10</v>
      </c>
      <c r="V337" s="23">
        <v>45</v>
      </c>
      <c r="Y337" s="49">
        <v>10</v>
      </c>
      <c r="Z337" s="39">
        <v>41</v>
      </c>
      <c r="AA337">
        <v>6.53</v>
      </c>
      <c r="AB337">
        <v>28.450000000000003</v>
      </c>
      <c r="AC337" s="84">
        <v>13.55</v>
      </c>
      <c r="AD337" s="87">
        <v>34.28</v>
      </c>
      <c r="AE337" s="84">
        <f t="shared" si="15"/>
        <v>47.83</v>
      </c>
      <c r="AF337" s="84">
        <f t="shared" si="16"/>
        <v>132.86111111111111</v>
      </c>
      <c r="AH337" s="84">
        <f>IF(ISBLANK(AC337),"",IF(ISBLANK(AA337),"",IFERROR(((AC337-AA337)/0.36/P337),"")))</f>
        <v>0.24683544303797472</v>
      </c>
      <c r="AJ337" s="84">
        <f>IF(ISBLANK(AE337),"",IF(ISBLANK(AB337),"",IFERROR(((AE337-AB337)/0.36/P337),"")))</f>
        <v>0.68143459915611804</v>
      </c>
    </row>
    <row r="338" spans="1:37"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14"/>
        <v>77</v>
      </c>
      <c r="R338" s="68" t="s">
        <v>276</v>
      </c>
      <c r="S338" s="62">
        <v>4</v>
      </c>
      <c r="T338" s="62">
        <v>9.25</v>
      </c>
      <c r="U338" s="23">
        <v>10</v>
      </c>
      <c r="V338" s="23">
        <v>60</v>
      </c>
      <c r="Y338" s="49">
        <v>70</v>
      </c>
      <c r="Z338" s="39">
        <v>90</v>
      </c>
      <c r="AB338">
        <v>93.2</v>
      </c>
      <c r="AC338" s="85">
        <v>41.13</v>
      </c>
      <c r="AD338" s="87">
        <v>49.11</v>
      </c>
      <c r="AE338" s="84">
        <f t="shared" si="15"/>
        <v>90.240000000000009</v>
      </c>
      <c r="AF338" s="84">
        <f t="shared" si="16"/>
        <v>250.66666666666671</v>
      </c>
      <c r="AH338" s="84">
        <f>IF(ISBLANK(AC338),"",IF(ISBLANK(AA339),"",IFERROR(((AC338-AA339)/0.36/P338),"")))</f>
        <v>1.0974025974025976</v>
      </c>
      <c r="AI338" s="84">
        <f>IF(ISBLANK(AC338),"",IF(ISBLANK(AC339),"",IFERROR(((AC338-AC339)/0.36/P338),"")))</f>
        <v>0.95021645021645051</v>
      </c>
      <c r="AJ338" s="84">
        <f>IF(ISBLANK(AE338),"",IF(ISBLANK(AB339),"",IFERROR(((AE338-AB339)/0.36/P338),"")))</f>
        <v>1.651515151515152</v>
      </c>
      <c r="AK338" s="84">
        <f>IF(ISBLANK(AE339),"",IF(ISBLANK(AE338),"",IFERROR(((AE338-AE339)/0.36/P338),"")))</f>
        <v>1.9567099567099571</v>
      </c>
    </row>
    <row r="339" spans="1:37"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14"/>
        <v>77</v>
      </c>
      <c r="R339" s="68" t="s">
        <v>276</v>
      </c>
      <c r="S339" s="62">
        <v>2.5</v>
      </c>
      <c r="T339" s="62">
        <v>5.75</v>
      </c>
      <c r="U339" s="23">
        <v>25</v>
      </c>
      <c r="V339" s="23">
        <v>70</v>
      </c>
      <c r="Y339" s="49">
        <v>30</v>
      </c>
      <c r="Z339" s="39">
        <v>50</v>
      </c>
      <c r="AA339">
        <v>10.71</v>
      </c>
      <c r="AB339">
        <v>44.46</v>
      </c>
      <c r="AC339" s="84">
        <v>14.79</v>
      </c>
      <c r="AD339" s="87">
        <v>21.21</v>
      </c>
      <c r="AE339" s="84">
        <f t="shared" si="15"/>
        <v>36</v>
      </c>
      <c r="AF339" s="84">
        <f t="shared" si="16"/>
        <v>100</v>
      </c>
      <c r="AH339" s="84">
        <f>IF(ISBLANK(AC339),"",IF(ISBLANK(AA339),"",IFERROR(((AC339-AA339)/0.36/P339),"")))</f>
        <v>0.14718614718614711</v>
      </c>
      <c r="AJ339" s="84">
        <f>IF(ISBLANK(AE339),"",IF(ISBLANK(AB339),"",IFERROR(((AE339-AB339)/0.36/P339),"")))</f>
        <v>-0.30519480519480524</v>
      </c>
    </row>
    <row r="340" spans="1:37"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14"/>
        <v>77</v>
      </c>
      <c r="R340" s="68" t="s">
        <v>276</v>
      </c>
      <c r="S340" s="62">
        <v>3</v>
      </c>
      <c r="T340" s="62">
        <v>4.63</v>
      </c>
      <c r="U340" s="23">
        <v>25</v>
      </c>
      <c r="V340" s="23">
        <v>50</v>
      </c>
      <c r="Y340" s="49">
        <v>60</v>
      </c>
      <c r="Z340" s="39">
        <v>90</v>
      </c>
      <c r="AA340">
        <v>4.87</v>
      </c>
      <c r="AB340">
        <v>48.66</v>
      </c>
      <c r="AC340" s="85">
        <v>36.33</v>
      </c>
      <c r="AD340" s="87">
        <v>40.53</v>
      </c>
      <c r="AE340" s="84">
        <f t="shared" si="15"/>
        <v>76.86</v>
      </c>
      <c r="AF340" s="84">
        <f t="shared" si="16"/>
        <v>213.5</v>
      </c>
      <c r="AH340" s="84">
        <f>IF(ISBLANK(AC340),"",IF(ISBLANK(AA341),"",IFERROR(((AC340-AA341)/0.36/P340),"")))</f>
        <v>1.2344877344877345</v>
      </c>
      <c r="AI340" s="84">
        <f>IF(ISBLANK(AC340),"",IF(ISBLANK(AC341),"",IFERROR(((AC340-AC341)/0.36/P340),"")))</f>
        <v>0.33441558441558439</v>
      </c>
      <c r="AJ340" s="84">
        <f>IF(ISBLANK(AE340),"",IF(ISBLANK(AB341),"",IFERROR(((AE340-AB341)/0.36/P340),"")))</f>
        <v>2.1984126984126982</v>
      </c>
      <c r="AK340" s="84">
        <f>IF(ISBLANK(AE341),"",IF(ISBLANK(AE340),"",IFERROR(((AE340-AE341)/0.36/P340),"")))</f>
        <v>1.3062770562770565</v>
      </c>
    </row>
    <row r="341" spans="1:37"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14"/>
        <v>77</v>
      </c>
      <c r="R341" s="68" t="s">
        <v>276</v>
      </c>
      <c r="S341" s="62">
        <v>2</v>
      </c>
      <c r="T341" s="62">
        <v>7.25</v>
      </c>
      <c r="U341" s="23">
        <v>10</v>
      </c>
      <c r="V341" s="23">
        <v>38</v>
      </c>
      <c r="Y341" s="49">
        <v>40</v>
      </c>
      <c r="Z341" s="39">
        <v>55</v>
      </c>
      <c r="AA341">
        <v>2.11</v>
      </c>
      <c r="AB341">
        <v>15.92</v>
      </c>
      <c r="AC341" s="84">
        <v>27.06</v>
      </c>
      <c r="AD341" s="87">
        <v>13.59</v>
      </c>
      <c r="AE341" s="84">
        <f t="shared" si="15"/>
        <v>40.65</v>
      </c>
      <c r="AF341" s="84">
        <f t="shared" si="16"/>
        <v>112.91666666666667</v>
      </c>
      <c r="AH341" s="84">
        <f>IF(ISBLANK(AC341),"",IF(ISBLANK(AA341),"",IFERROR(((AC341-AA341)/0.36/P341),"")))</f>
        <v>0.90007215007215013</v>
      </c>
      <c r="AJ341" s="84">
        <f>IF(ISBLANK(AE341),"",IF(ISBLANK(AB341),"",IFERROR(((AE341-AB341)/0.36/P341),"")))</f>
        <v>0.89213564213564212</v>
      </c>
    </row>
    <row r="342" spans="1:37"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14"/>
        <v>77</v>
      </c>
      <c r="R342" s="68" t="s">
        <v>276</v>
      </c>
      <c r="S342" s="62">
        <v>2</v>
      </c>
      <c r="T342" s="62">
        <v>3.5</v>
      </c>
      <c r="U342" s="23">
        <v>20</v>
      </c>
      <c r="V342" s="23">
        <v>55</v>
      </c>
      <c r="Y342" s="49">
        <v>60</v>
      </c>
      <c r="Z342" s="39">
        <v>90</v>
      </c>
      <c r="AA342">
        <v>6.8</v>
      </c>
      <c r="AB342">
        <v>38.809999999999995</v>
      </c>
      <c r="AC342" s="84">
        <v>23.33</v>
      </c>
      <c r="AD342" s="87">
        <v>66.709999999999994</v>
      </c>
      <c r="AE342" s="84">
        <f t="shared" si="15"/>
        <v>90.039999999999992</v>
      </c>
      <c r="AF342" s="84">
        <f t="shared" si="16"/>
        <v>250.11111111111109</v>
      </c>
      <c r="AH342" s="84">
        <f>IF(ISBLANK(AC342),"",IF(ISBLANK(AA343),"",IFERROR(((AC342-AA343)/0.36/P342),"")))</f>
        <v>0.67784992784992781</v>
      </c>
      <c r="AI342" s="84">
        <f>IF(ISBLANK(AC342),"",IF(ISBLANK(AC343),"",IFERROR(((AC342-AC343)/0.36/P342),"")))</f>
        <v>5.1587301587301577E-2</v>
      </c>
      <c r="AJ342" s="84">
        <f>IF(ISBLANK(AE342),"",IF(ISBLANK(AB343),"",IFERROR(((AE342-AB343)/0.36/P342),"")))</f>
        <v>2.4859307359307357</v>
      </c>
      <c r="AK342" s="84">
        <f>IF(ISBLANK(AE343),"",IF(ISBLANK(AE342),"",IFERROR(((AE342-AE343)/0.36/P342),"")))</f>
        <v>0.39538239538239517</v>
      </c>
    </row>
    <row r="343" spans="1:37"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17">O343-N343</f>
        <v>77</v>
      </c>
      <c r="R343" s="68" t="s">
        <v>276</v>
      </c>
      <c r="S343" s="62">
        <v>1</v>
      </c>
      <c r="T343" s="62">
        <v>3.63</v>
      </c>
      <c r="U343" s="23">
        <v>15</v>
      </c>
      <c r="V343" s="23">
        <v>45</v>
      </c>
      <c r="Y343" s="49">
        <v>45</v>
      </c>
      <c r="Z343" s="39">
        <v>98</v>
      </c>
      <c r="AA343">
        <v>4.54</v>
      </c>
      <c r="AB343">
        <v>21.13</v>
      </c>
      <c r="AC343" s="84">
        <v>21.9</v>
      </c>
      <c r="AD343" s="87">
        <v>57.18</v>
      </c>
      <c r="AE343" s="84">
        <f t="shared" si="15"/>
        <v>79.08</v>
      </c>
      <c r="AF343" s="84">
        <f t="shared" si="16"/>
        <v>219.66666666666666</v>
      </c>
      <c r="AH343" s="84">
        <f>IF(ISBLANK(AC343),"",IF(ISBLANK(AA343),"",IFERROR(((AC343-AA343)/0.36/P343),"")))</f>
        <v>0.6262626262626263</v>
      </c>
      <c r="AJ343" s="84">
        <f>IF(ISBLANK(AE343),"",IF(ISBLANK(AB343),"",IFERROR(((AE343-AB343)/0.36/P343),"")))</f>
        <v>2.0905483405483407</v>
      </c>
    </row>
    <row r="344" spans="1:37"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17"/>
        <v>77</v>
      </c>
      <c r="R344" s="68" t="s">
        <v>276</v>
      </c>
      <c r="S344" s="62">
        <v>2.5</v>
      </c>
      <c r="T344" s="62">
        <v>3.75</v>
      </c>
      <c r="U344" s="23">
        <v>15</v>
      </c>
      <c r="V344" s="23">
        <v>70</v>
      </c>
      <c r="Y344" s="49">
        <v>70</v>
      </c>
      <c r="Z344" s="39">
        <v>98</v>
      </c>
      <c r="AA344">
        <v>1.29</v>
      </c>
      <c r="AB344">
        <v>57.71</v>
      </c>
      <c r="AC344" s="84">
        <v>65.92</v>
      </c>
      <c r="AD344" s="87">
        <v>29.07</v>
      </c>
      <c r="AE344" s="84">
        <f t="shared" si="15"/>
        <v>94.990000000000009</v>
      </c>
      <c r="AF344" s="84">
        <f t="shared" si="16"/>
        <v>263.86111111111114</v>
      </c>
      <c r="AH344" s="84">
        <f>IF(ISBLANK(AC344),"",IF(ISBLANK(AA345),"",IFERROR(((AC344-AA345)/0.36/P344),"")))</f>
        <v>2.2716450216450217</v>
      </c>
      <c r="AI344" s="84">
        <f>IF(ISBLANK(AC344),"",IF(ISBLANK(AC345),"",IFERROR(((AC344-AC345)/0.36/P344),"")))</f>
        <v>1.7413419913419914</v>
      </c>
      <c r="AJ344" s="84">
        <f>IF(ISBLANK(AE344),"",IF(ISBLANK(AB345),"",IFERROR(((AE344-AB345)/0.36/P344),"")))</f>
        <v>2.0674603174603181</v>
      </c>
      <c r="AK344" s="84">
        <f>IF(ISBLANK(AE345),"",IF(ISBLANK(AE344),"",IFERROR(((AE344-AE345)/0.36/P344),"")))</f>
        <v>1.2730880230880235</v>
      </c>
    </row>
    <row r="345" spans="1:37"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17"/>
        <v>77</v>
      </c>
      <c r="R345" s="68" t="s">
        <v>276</v>
      </c>
      <c r="S345" s="62">
        <v>3.5</v>
      </c>
      <c r="T345" s="62">
        <v>6</v>
      </c>
      <c r="U345" s="23">
        <v>10</v>
      </c>
      <c r="V345" s="23">
        <v>70</v>
      </c>
      <c r="Y345" s="49">
        <v>45</v>
      </c>
      <c r="Z345" s="39">
        <v>85</v>
      </c>
      <c r="AA345">
        <v>2.95</v>
      </c>
      <c r="AB345">
        <v>37.68</v>
      </c>
      <c r="AC345" s="84">
        <v>17.649999999999999</v>
      </c>
      <c r="AD345" s="87">
        <v>42.05</v>
      </c>
      <c r="AE345" s="84">
        <f t="shared" si="15"/>
        <v>59.699999999999996</v>
      </c>
      <c r="AF345" s="84">
        <f t="shared" si="16"/>
        <v>165.83333333333331</v>
      </c>
      <c r="AH345" s="84">
        <f>IF(ISBLANK(AC345),"",IF(ISBLANK(AA345),"",IFERROR(((AC345-AA345)/0.36/P345),"")))</f>
        <v>0.53030303030303039</v>
      </c>
      <c r="AJ345" s="84">
        <f>IF(ISBLANK(AE345),"",IF(ISBLANK(AB345),"",IFERROR(((AE345-AB345)/0.36/P345),"")))</f>
        <v>0.79437229437229429</v>
      </c>
    </row>
    <row r="346" spans="1:37"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17"/>
        <v>68</v>
      </c>
      <c r="R346" s="68" t="s">
        <v>76</v>
      </c>
      <c r="S346" s="62">
        <v>5.5</v>
      </c>
      <c r="T346" s="62">
        <v>11.7</v>
      </c>
      <c r="U346" s="23">
        <v>20</v>
      </c>
      <c r="V346" s="23">
        <v>40</v>
      </c>
      <c r="Y346" s="49">
        <v>0</v>
      </c>
      <c r="Z346" s="39">
        <v>68</v>
      </c>
      <c r="AA346">
        <v>54.88</v>
      </c>
      <c r="AB346">
        <v>110.74000000000001</v>
      </c>
      <c r="AC346" s="84">
        <v>0</v>
      </c>
      <c r="AD346" s="87">
        <v>98.82</v>
      </c>
      <c r="AE346" s="84">
        <f t="shared" si="15"/>
        <v>98.82</v>
      </c>
      <c r="AF346" s="84">
        <f t="shared" si="16"/>
        <v>274.5</v>
      </c>
      <c r="AH346" s="84">
        <f>IF(ISBLANK(AC346),"",IF(ISBLANK(AA348),"",IFERROR(((AC346-AA348)/0.36/P346),"")))</f>
        <v>-0.49795751633986934</v>
      </c>
      <c r="AI346" s="84">
        <f>IF(ISBLANK(AC346),"",IF(ISBLANK(AC348),"",IFERROR(((AC346-AC348)/0.36/P346),"")))</f>
        <v>-1.3766339869281048</v>
      </c>
      <c r="AJ346" s="84">
        <f>IF(ISBLANK(AE346),"",IF(ISBLANK(AB348),"",IFERROR(((AE346-AB348)/0.36/P346),"")))</f>
        <v>2.6658496732026142</v>
      </c>
      <c r="AK346" s="84">
        <f>IF(ISBLANK(AE348),"",IF(ISBLANK(AE346),"",IFERROR(((AE346-AE348)/0.36/P346),"")))</f>
        <v>-3.0996732026143792</v>
      </c>
    </row>
    <row r="347" spans="1:37"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17"/>
        <v>68</v>
      </c>
      <c r="R347" s="68" t="s">
        <v>76</v>
      </c>
      <c r="S347" s="62">
        <v>3.5</v>
      </c>
      <c r="T347" s="62">
        <v>8.5</v>
      </c>
      <c r="U347" s="23">
        <v>15</v>
      </c>
      <c r="V347" s="23">
        <v>35</v>
      </c>
      <c r="Y347" s="49">
        <v>25</v>
      </c>
      <c r="Z347" s="39">
        <v>50</v>
      </c>
      <c r="AA347">
        <v>25.19</v>
      </c>
      <c r="AB347">
        <v>96.64</v>
      </c>
      <c r="AC347" s="84">
        <v>36.200000000000003</v>
      </c>
      <c r="AD347" s="87">
        <v>36.69</v>
      </c>
      <c r="AE347" s="84">
        <f t="shared" si="15"/>
        <v>72.89</v>
      </c>
      <c r="AF347" s="84">
        <f t="shared" si="16"/>
        <v>202.47222222222223</v>
      </c>
      <c r="AH347" s="84">
        <f>IF(ISBLANK(AC347),"",IF(ISBLANK(AA348),"",IFERROR(((AC347-AA348)/0.36/P347),"")))</f>
        <v>0.98080065359477142</v>
      </c>
      <c r="AI347" s="84">
        <f>IF(ISBLANK(AC347),"",IF(ISBLANK(AC348),"",IFERROR(((AC347-AC348)/0.36/P347),"")))</f>
        <v>0.10212418300653595</v>
      </c>
      <c r="AJ347" s="84">
        <f>IF(ISBLANK(AE347),"",IF(ISBLANK(AB348),"",IFERROR(((AE347-AB348)/0.36/P347),"")))</f>
        <v>1.6066176470588236</v>
      </c>
      <c r="AK347" s="84">
        <f>IF(ISBLANK(AE348),"",IF(ISBLANK(AE347),"",IFERROR(((AE347-AE348)/0.36/P347),"")))</f>
        <v>-4.1589052287581696</v>
      </c>
    </row>
    <row r="348" spans="1:37"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17"/>
        <v>68</v>
      </c>
      <c r="R348" s="68" t="s">
        <v>76</v>
      </c>
      <c r="S348" s="62">
        <v>6</v>
      </c>
      <c r="T348" s="62">
        <v>19.25</v>
      </c>
      <c r="U348" s="23">
        <v>25</v>
      </c>
      <c r="V348" s="23">
        <v>50</v>
      </c>
      <c r="Y348" s="49">
        <v>15</v>
      </c>
      <c r="Z348" s="39">
        <v>88</v>
      </c>
      <c r="AA348">
        <v>12.19</v>
      </c>
      <c r="AB348">
        <v>33.56</v>
      </c>
      <c r="AC348" s="84">
        <v>33.700000000000003</v>
      </c>
      <c r="AD348" s="85">
        <v>141</v>
      </c>
      <c r="AE348" s="84">
        <f t="shared" si="15"/>
        <v>174.7</v>
      </c>
      <c r="AF348" s="84">
        <f t="shared" si="16"/>
        <v>485.27777777777777</v>
      </c>
      <c r="AH348" s="84">
        <f>IF(ISBLANK(AC348),"",IF(ISBLANK(AA348),"",IFERROR(((AC348-AA348)/0.36/P348),"")))</f>
        <v>0.8786764705882355</v>
      </c>
      <c r="AJ348" s="84">
        <f>IF(ISBLANK(AE348),"",IF(ISBLANK(AB348),"",IFERROR(((AE348-AB348)/0.36/P348),"")))</f>
        <v>5.765522875816993</v>
      </c>
    </row>
    <row r="349" spans="1:37"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17"/>
        <v>68</v>
      </c>
      <c r="R349" s="68" t="s">
        <v>76</v>
      </c>
      <c r="S349" s="62">
        <v>3</v>
      </c>
      <c r="T349" s="62">
        <v>12.75</v>
      </c>
      <c r="U349" s="23">
        <v>15</v>
      </c>
      <c r="V349" s="23">
        <v>45</v>
      </c>
      <c r="Y349" s="49">
        <v>5</v>
      </c>
      <c r="Z349" s="39">
        <v>78</v>
      </c>
      <c r="AA349">
        <v>45.16</v>
      </c>
      <c r="AB349">
        <v>119.07</v>
      </c>
      <c r="AC349" s="84">
        <v>6.44</v>
      </c>
      <c r="AD349" s="87">
        <v>88.3</v>
      </c>
      <c r="AE349" s="84">
        <f t="shared" si="15"/>
        <v>94.74</v>
      </c>
      <c r="AF349" s="84">
        <f t="shared" si="16"/>
        <v>263.16666666666669</v>
      </c>
      <c r="AH349" s="84">
        <f>IF(ISBLANK(AC349),"",IF(ISBLANK(AA351),"",IFERROR(((AC349-AA351)/0.36/P349),"")))</f>
        <v>-1.167483660130719</v>
      </c>
      <c r="AI349" s="84">
        <f>IF(ISBLANK(AC349),"",IF(ISBLANK(AC351),"",IFERROR(((AC349-AC351)/0.36/P349),"")))</f>
        <v>0.14624183006535951</v>
      </c>
      <c r="AJ349" s="84">
        <f>IF(ISBLANK(AE349),"",IF(ISBLANK(AB351),"",IFERROR(((AE349-AB351)/0.36/P349),"")))</f>
        <v>-0.73856209150326801</v>
      </c>
      <c r="AK349" s="84">
        <f>IF(ISBLANK(AE351),"",IF(ISBLANK(AE349),"",IFERROR(((AE349-AE351)/0.36/P349),"")))</f>
        <v>-1.6932189542483673</v>
      </c>
    </row>
    <row r="350" spans="1:37"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17"/>
        <v>68</v>
      </c>
      <c r="R350" s="68" t="s">
        <v>76</v>
      </c>
      <c r="S350" s="62">
        <v>3.5</v>
      </c>
      <c r="T350" s="62">
        <v>11.5</v>
      </c>
      <c r="U350" s="23">
        <v>10</v>
      </c>
      <c r="V350" s="23">
        <v>63</v>
      </c>
      <c r="Y350" s="49">
        <v>0</v>
      </c>
      <c r="Z350" s="39">
        <v>85</v>
      </c>
      <c r="AA350">
        <v>48.19</v>
      </c>
      <c r="AB350">
        <v>127.92</v>
      </c>
      <c r="AC350" s="84">
        <v>0</v>
      </c>
      <c r="AD350" s="96"/>
      <c r="AE350" s="84">
        <f t="shared" si="15"/>
        <v>0</v>
      </c>
      <c r="AF350" s="84">
        <f t="shared" si="16"/>
        <v>0</v>
      </c>
      <c r="AH350" s="84">
        <f>IF(ISBLANK(AC350),"",IF(ISBLANK(AA351),"",IFERROR(((AC350-AA351)/0.36/P350),"")))</f>
        <v>-1.4305555555555556</v>
      </c>
      <c r="AI350" s="84">
        <f>IF(ISBLANK(AC350),"",IF(ISBLANK(AC351),"",IFERROR(((AC350-AC351)/0.36/P350),"")))</f>
        <v>-0.11683006535947713</v>
      </c>
      <c r="AJ350" s="84">
        <f>IF(ISBLANK(AE350),"",IF(ISBLANK(AB351),"",IFERROR(((AE350-AB351)/0.36/P350),"")))</f>
        <v>-4.6086601307189534</v>
      </c>
      <c r="AK350" s="84">
        <f>IF(ISBLANK(AE351),"",IF(ISBLANK(AE350),"",IFERROR(((AE350-AE351)/0.36/P350),"")))</f>
        <v>-5.5633169934640536</v>
      </c>
    </row>
    <row r="351" spans="1:37"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17"/>
        <v>68</v>
      </c>
      <c r="R351" s="68" t="s">
        <v>76</v>
      </c>
      <c r="S351" s="62">
        <v>4</v>
      </c>
      <c r="T351" s="62">
        <v>29.75</v>
      </c>
      <c r="U351" s="23">
        <v>10</v>
      </c>
      <c r="V351" s="23">
        <v>70</v>
      </c>
      <c r="Y351" s="49">
        <v>5</v>
      </c>
      <c r="Z351" s="39">
        <v>95</v>
      </c>
      <c r="AA351">
        <v>35.020000000000003</v>
      </c>
      <c r="AB351">
        <v>112.82</v>
      </c>
      <c r="AC351" s="84">
        <v>2.86</v>
      </c>
      <c r="AD351" s="85">
        <v>133.33000000000001</v>
      </c>
      <c r="AE351" s="84">
        <f t="shared" si="15"/>
        <v>136.19000000000003</v>
      </c>
      <c r="AF351" s="84">
        <f t="shared" si="16"/>
        <v>378.30555555555566</v>
      </c>
      <c r="AH351" s="84">
        <f>IF(ISBLANK(AC351),"",IF(ISBLANK(AA351),"",IFERROR(((AC351-AA351)/0.36/P351),"")))</f>
        <v>-1.3137254901960786</v>
      </c>
      <c r="AJ351" s="84">
        <f>IF(ISBLANK(AE351),"",IF(ISBLANK(AB351),"",IFERROR(((AE351-AB351)/0.36/P351),"")))</f>
        <v>0.95465686274509931</v>
      </c>
    </row>
    <row r="352" spans="1:37"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17"/>
        <v>68</v>
      </c>
      <c r="R352" s="68" t="s">
        <v>76</v>
      </c>
      <c r="S352" s="62">
        <v>3.5</v>
      </c>
      <c r="T352" s="62">
        <v>9.1300000000000008</v>
      </c>
      <c r="U352" s="23">
        <v>20</v>
      </c>
      <c r="V352" s="23">
        <v>63</v>
      </c>
      <c r="Y352" s="49">
        <v>15</v>
      </c>
      <c r="Z352" s="39">
        <v>72</v>
      </c>
      <c r="AA352">
        <v>20.010000000000002</v>
      </c>
      <c r="AB352">
        <v>124.26</v>
      </c>
      <c r="AC352" s="84">
        <v>18.739999999999998</v>
      </c>
      <c r="AD352" s="87">
        <v>55.22</v>
      </c>
      <c r="AE352" s="84">
        <f t="shared" si="15"/>
        <v>73.959999999999994</v>
      </c>
      <c r="AF352" s="84">
        <f t="shared" si="16"/>
        <v>205.44444444444443</v>
      </c>
      <c r="AH352" s="84">
        <f>IF(ISBLANK(AC352),"",IF(ISBLANK(AA354),"",IFERROR(((AC352-AA354)/0.36/P352),"")))</f>
        <v>-0.47998366013071903</v>
      </c>
      <c r="AI352" s="84">
        <f>IF(ISBLANK(AC352),"",IF(ISBLANK(AC354),"",IFERROR(((AC352-AC354)/0.36/P352),"")))</f>
        <v>-8.1699346405241533E-4</v>
      </c>
      <c r="AJ352" s="84">
        <f>IF(ISBLANK(AE352),"",IF(ISBLANK(AB354),"",IFERROR(((AE352-AB354)/0.36/P352),"")))</f>
        <v>0.86519607843137225</v>
      </c>
      <c r="AK352" s="84">
        <f>IF(ISBLANK(AE354),"",IF(ISBLANK(AE352),"",IFERROR(((AE352-AE354)/0.36/P352),"")))</f>
        <v>1.0477941176470587</v>
      </c>
    </row>
    <row r="353" spans="1:39"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17"/>
        <v>68</v>
      </c>
      <c r="R353" s="68" t="s">
        <v>76</v>
      </c>
      <c r="S353" s="62">
        <v>5</v>
      </c>
      <c r="T353" s="62">
        <v>8.75</v>
      </c>
      <c r="U353" s="23">
        <v>15</v>
      </c>
      <c r="V353" s="23">
        <v>45</v>
      </c>
      <c r="Y353" s="49">
        <v>20</v>
      </c>
      <c r="Z353" s="39">
        <v>70</v>
      </c>
      <c r="AA353">
        <v>25.4</v>
      </c>
      <c r="AB353">
        <v>103.37</v>
      </c>
      <c r="AC353" s="84">
        <v>18.89</v>
      </c>
      <c r="AD353" s="87">
        <v>64</v>
      </c>
      <c r="AE353" s="84">
        <f t="shared" si="15"/>
        <v>82.89</v>
      </c>
      <c r="AF353" s="84">
        <f t="shared" si="16"/>
        <v>230.25</v>
      </c>
      <c r="AH353" s="84">
        <f>IF(ISBLANK(AC353),"",IF(ISBLANK(AA354),"",IFERROR(((AC353-AA354)/0.36/P353),"")))</f>
        <v>-0.47385620915032667</v>
      </c>
      <c r="AI353" s="84">
        <f>IF(ISBLANK(AC353),"",IF(ISBLANK(AC354),"",IFERROR(((AC353-AC354)/0.36/P353),"")))</f>
        <v>5.3104575163398296E-3</v>
      </c>
      <c r="AJ353" s="84">
        <f>IF(ISBLANK(AE353),"",IF(ISBLANK(AB354),"",IFERROR(((AE353-AB354)/0.36/P353),"")))</f>
        <v>1.2299836601307188</v>
      </c>
      <c r="AK353" s="84">
        <f>IF(ISBLANK(AE354),"",IF(ISBLANK(AE353),"",IFERROR(((AE353-AE354)/0.36/P353),"")))</f>
        <v>1.4125816993464053</v>
      </c>
    </row>
    <row r="354" spans="1:39"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17"/>
        <v>68</v>
      </c>
      <c r="R354" s="68" t="s">
        <v>76</v>
      </c>
      <c r="S354" s="62">
        <v>3</v>
      </c>
      <c r="T354" s="62">
        <v>6.25</v>
      </c>
      <c r="U354" s="23">
        <v>15</v>
      </c>
      <c r="V354" s="23">
        <v>55</v>
      </c>
      <c r="Y354" s="49">
        <v>20</v>
      </c>
      <c r="Z354" s="39">
        <v>52</v>
      </c>
      <c r="AA354">
        <v>30.49</v>
      </c>
      <c r="AB354">
        <v>52.78</v>
      </c>
      <c r="AC354" s="84">
        <v>18.760000000000002</v>
      </c>
      <c r="AD354" s="87">
        <v>29.55</v>
      </c>
      <c r="AE354" s="84">
        <f t="shared" si="15"/>
        <v>48.31</v>
      </c>
      <c r="AF354" s="84">
        <f t="shared" si="16"/>
        <v>134.19444444444446</v>
      </c>
      <c r="AH354" s="84">
        <f>IF(ISBLANK(AC354),"",IF(ISBLANK(AA354),"",IFERROR(((AC354-AA354)/0.36/P354),"")))</f>
        <v>-0.47916666666666657</v>
      </c>
      <c r="AJ354" s="84">
        <f>IF(ISBLANK(AE354),"",IF(ISBLANK(AB354),"",IFERROR(((AE354-AB354)/0.36/P354),"")))</f>
        <v>-0.18259803921568624</v>
      </c>
    </row>
    <row r="355" spans="1:39"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17"/>
        <v>68</v>
      </c>
      <c r="R355" s="68" t="s">
        <v>76</v>
      </c>
      <c r="S355" s="62">
        <v>5</v>
      </c>
      <c r="T355" s="62">
        <v>17.25</v>
      </c>
      <c r="U355" s="23">
        <v>20</v>
      </c>
      <c r="V355" s="23">
        <v>53</v>
      </c>
      <c r="Y355" s="49">
        <v>30</v>
      </c>
      <c r="Z355" s="39">
        <v>70</v>
      </c>
      <c r="AA355">
        <v>27.19</v>
      </c>
      <c r="AB355">
        <v>65.55</v>
      </c>
      <c r="AC355" s="84">
        <v>43.82</v>
      </c>
      <c r="AD355" s="87">
        <v>54.62</v>
      </c>
      <c r="AE355" s="84">
        <f t="shared" si="15"/>
        <v>98.44</v>
      </c>
      <c r="AF355" s="84">
        <f t="shared" si="16"/>
        <v>273.44444444444446</v>
      </c>
      <c r="AH355" s="84">
        <f>IF(ISBLANK(AC355),"",IF(ISBLANK(AA357),"",IFERROR(((AC355-AA357)/0.36/P355),"")))</f>
        <v>0.52246732026143794</v>
      </c>
      <c r="AI355" s="84">
        <f>IF(ISBLANK(AC355),"",IF(ISBLANK(AC357),"",IFERROR(((AC355-AC357)/0.36/P355),"")))</f>
        <v>1.7900326797385622</v>
      </c>
      <c r="AJ355" s="84">
        <f>IF(ISBLANK(AE355),"",IF(ISBLANK(AB357),"",IFERROR(((AE355-AB357)/0.36/P355),"")))</f>
        <v>-0.93790849673202648</v>
      </c>
      <c r="AK355" s="84">
        <f>IF(ISBLANK(AE357),"",IF(ISBLANK(AE355),"",IFERROR(((AE355-AE357)/0.36/P355),"")))</f>
        <v>0.19607843137254891</v>
      </c>
    </row>
    <row r="356" spans="1:39"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17"/>
        <v>68</v>
      </c>
      <c r="R356" s="68" t="s">
        <v>76</v>
      </c>
      <c r="S356" s="62">
        <v>8</v>
      </c>
      <c r="T356" s="62">
        <v>46</v>
      </c>
      <c r="U356" s="23">
        <v>8</v>
      </c>
      <c r="V356" s="23">
        <v>98</v>
      </c>
      <c r="Y356" s="49">
        <v>30</v>
      </c>
      <c r="Z356" s="39">
        <v>70</v>
      </c>
      <c r="AA356">
        <v>9.36</v>
      </c>
      <c r="AB356">
        <v>155.95999999999998</v>
      </c>
      <c r="AC356" s="84">
        <v>45.08</v>
      </c>
      <c r="AD356" s="87">
        <v>74.84</v>
      </c>
      <c r="AE356" s="84">
        <f t="shared" si="15"/>
        <v>119.92</v>
      </c>
      <c r="AF356" s="84">
        <f t="shared" si="16"/>
        <v>333.11111111111114</v>
      </c>
      <c r="AH356" s="84">
        <f>IF(ISBLANK(AC356),"",IF(ISBLANK(AA357),"",IFERROR(((AC356-AA357)/0.36/P356),"")))</f>
        <v>0.57393790849673199</v>
      </c>
      <c r="AI356" s="84">
        <f>IF(ISBLANK(AC356),"",IF(ISBLANK(AC357),"",IFERROR(((AC356-AC357)/0.36/P356),"")))</f>
        <v>1.8415032679738563</v>
      </c>
      <c r="AJ356" s="84">
        <f>IF(ISBLANK(AE356),"",IF(ISBLANK(AB357),"",IFERROR(((AE356-AB357)/0.36/P356),"")))</f>
        <v>-6.0457516339869448E-2</v>
      </c>
      <c r="AK356" s="84">
        <f>IF(ISBLANK(AE357),"",IF(ISBLANK(AE356),"",IFERROR(((AE356-AE357)/0.36/P356),"")))</f>
        <v>1.0735294117647058</v>
      </c>
    </row>
    <row r="357" spans="1:39"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17"/>
        <v>68</v>
      </c>
      <c r="Q357" s="55"/>
      <c r="R357" s="69" t="s">
        <v>76</v>
      </c>
      <c r="S357" s="63">
        <v>3.5</v>
      </c>
      <c r="T357" s="63">
        <v>11.75</v>
      </c>
      <c r="U357" s="82">
        <v>25</v>
      </c>
      <c r="V357" s="82">
        <v>50</v>
      </c>
      <c r="W357" s="37"/>
      <c r="X357" s="35"/>
      <c r="Y357" s="34">
        <v>0</v>
      </c>
      <c r="Z357" s="35">
        <v>55</v>
      </c>
      <c r="AA357" s="34">
        <v>31.03</v>
      </c>
      <c r="AB357" s="34">
        <v>121.4</v>
      </c>
      <c r="AC357" s="86">
        <v>0</v>
      </c>
      <c r="AD357" s="88">
        <v>93.64</v>
      </c>
      <c r="AE357" s="86">
        <f t="shared" si="15"/>
        <v>93.64</v>
      </c>
      <c r="AF357" s="84">
        <f t="shared" si="16"/>
        <v>260.11111111111114</v>
      </c>
      <c r="AG357" s="84"/>
      <c r="AH357" s="86">
        <f>IF(ISBLANK(AC357),"",IF(ISBLANK(AA357),"",IFERROR(((AC357-AA357)/0.36/P357),"")))</f>
        <v>-1.2675653594771243</v>
      </c>
      <c r="AI357" s="86"/>
      <c r="AJ357" s="86">
        <f>IF(ISBLANK(AE357),"",IF(ISBLANK(AB357),"",IFERROR(((AE357-AB357)/0.36/P357),"")))</f>
        <v>-1.1339869281045754</v>
      </c>
      <c r="AK357" s="86"/>
      <c r="AL357" s="86"/>
      <c r="AM357" s="8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topLeftCell="A21"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9" bestFit="1" customWidth="1"/>
    <col min="10" max="10" width="10.625" style="121"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18" t="s">
        <v>839</v>
      </c>
      <c r="K1" s="5" t="s">
        <v>116</v>
      </c>
      <c r="L1" s="6" t="s">
        <v>117</v>
      </c>
      <c r="M1" s="6"/>
      <c r="N1" s="6" t="s">
        <v>40</v>
      </c>
      <c r="O1" s="5" t="s">
        <v>242</v>
      </c>
      <c r="P1" s="5" t="s">
        <v>277</v>
      </c>
      <c r="Q1" s="6" t="s">
        <v>93</v>
      </c>
      <c r="R1" s="5" t="s">
        <v>75</v>
      </c>
    </row>
    <row r="2" spans="1:18" s="5" customFormat="1" x14ac:dyDescent="0.25">
      <c r="A2" s="9" t="s">
        <v>797</v>
      </c>
      <c r="B2" s="9" t="s">
        <v>899</v>
      </c>
      <c r="H2" s="9" t="s">
        <v>798</v>
      </c>
      <c r="I2" s="9" t="s">
        <v>794</v>
      </c>
      <c r="J2" s="119"/>
      <c r="L2" s="6"/>
      <c r="M2" s="6"/>
      <c r="N2" s="6"/>
      <c r="Q2" s="6"/>
    </row>
    <row r="3" spans="1:18" s="5" customFormat="1" x14ac:dyDescent="0.25">
      <c r="A3" s="9" t="s">
        <v>821</v>
      </c>
      <c r="B3" s="9" t="s">
        <v>900</v>
      </c>
      <c r="H3" s="9"/>
      <c r="I3" s="9" t="s">
        <v>986</v>
      </c>
      <c r="J3" s="119" t="s">
        <v>840</v>
      </c>
      <c r="L3" s="6"/>
      <c r="M3" s="6"/>
      <c r="N3" s="6"/>
      <c r="Q3" s="6"/>
    </row>
    <row r="4" spans="1:18" s="5" customFormat="1" x14ac:dyDescent="0.25">
      <c r="A4" s="9" t="s">
        <v>822</v>
      </c>
      <c r="B4" s="9" t="s">
        <v>901</v>
      </c>
      <c r="H4" s="9"/>
      <c r="I4" s="9" t="s">
        <v>987</v>
      </c>
      <c r="J4" s="119" t="s">
        <v>840</v>
      </c>
      <c r="L4" s="6"/>
      <c r="M4" s="6"/>
      <c r="N4" s="6"/>
      <c r="Q4" s="6"/>
    </row>
    <row r="5" spans="1:18" s="5" customFormat="1" x14ac:dyDescent="0.25">
      <c r="A5" s="9" t="s">
        <v>868</v>
      </c>
      <c r="B5" s="9" t="s">
        <v>902</v>
      </c>
      <c r="H5" s="9"/>
      <c r="I5" s="9"/>
      <c r="J5" s="119"/>
      <c r="L5" s="6"/>
      <c r="M5" s="6"/>
      <c r="N5" s="6"/>
      <c r="Q5" s="6"/>
    </row>
    <row r="6" spans="1:18" s="32" customFormat="1" ht="47.25" x14ac:dyDescent="0.25">
      <c r="A6" s="32" t="s">
        <v>475</v>
      </c>
      <c r="B6" s="32" t="s">
        <v>903</v>
      </c>
      <c r="I6" s="32" t="s">
        <v>763</v>
      </c>
      <c r="J6" s="120"/>
      <c r="L6" s="10"/>
      <c r="M6" s="10" t="s">
        <v>483</v>
      </c>
      <c r="N6" s="28" t="s">
        <v>486</v>
      </c>
      <c r="P6" s="31" t="s">
        <v>493</v>
      </c>
      <c r="Q6" s="10" t="s">
        <v>490</v>
      </c>
      <c r="R6" s="10" t="s">
        <v>492</v>
      </c>
    </row>
    <row r="7" spans="1:18" ht="47.25" x14ac:dyDescent="0.25">
      <c r="A7" t="s">
        <v>101</v>
      </c>
      <c r="B7" t="s">
        <v>904</v>
      </c>
      <c r="J7" s="119"/>
      <c r="K7" t="s">
        <v>41</v>
      </c>
      <c r="L7" s="3" t="s">
        <v>118</v>
      </c>
      <c r="M7" s="10" t="s">
        <v>484</v>
      </c>
      <c r="N7" s="10" t="s">
        <v>485</v>
      </c>
      <c r="P7" s="30" t="s">
        <v>495</v>
      </c>
      <c r="Q7" s="3" t="s">
        <v>489</v>
      </c>
    </row>
    <row r="8" spans="1:18" ht="31.5" x14ac:dyDescent="0.25">
      <c r="A8" t="s">
        <v>477</v>
      </c>
      <c r="B8" t="s">
        <v>905</v>
      </c>
      <c r="I8" s="9" t="s">
        <v>763</v>
      </c>
      <c r="J8" s="119"/>
      <c r="M8" s="3" t="s">
        <v>487</v>
      </c>
      <c r="N8" s="29" t="s">
        <v>488</v>
      </c>
      <c r="P8" s="3" t="s">
        <v>494</v>
      </c>
      <c r="Q8" s="3" t="s">
        <v>491</v>
      </c>
    </row>
    <row r="9" spans="1:18" x14ac:dyDescent="0.25">
      <c r="A9" t="s">
        <v>1006</v>
      </c>
      <c r="B9" t="s">
        <v>984</v>
      </c>
      <c r="C9" t="s">
        <v>1008</v>
      </c>
      <c r="I9" s="9" t="s">
        <v>1007</v>
      </c>
      <c r="J9" s="119"/>
      <c r="N9" s="29"/>
      <c r="P9" s="3"/>
    </row>
    <row r="10" spans="1:18" ht="31.5" x14ac:dyDescent="0.25">
      <c r="A10" t="s">
        <v>107</v>
      </c>
      <c r="B10" t="s">
        <v>906</v>
      </c>
      <c r="J10" s="119"/>
      <c r="K10" t="s">
        <v>0</v>
      </c>
      <c r="L10" s="3" t="s">
        <v>119</v>
      </c>
    </row>
    <row r="11" spans="1:18" x14ac:dyDescent="0.25">
      <c r="A11" t="s">
        <v>1009</v>
      </c>
      <c r="B11" t="s">
        <v>898</v>
      </c>
      <c r="I11" s="9" t="s">
        <v>877</v>
      </c>
      <c r="J11" s="119" t="s">
        <v>840</v>
      </c>
    </row>
    <row r="12" spans="1:18" ht="47.25" x14ac:dyDescent="0.25">
      <c r="A12" t="s">
        <v>111</v>
      </c>
      <c r="B12">
        <v>20</v>
      </c>
      <c r="J12" s="119"/>
      <c r="K12" t="s">
        <v>120</v>
      </c>
      <c r="L12" s="3" t="s">
        <v>121</v>
      </c>
    </row>
    <row r="13" spans="1:18" x14ac:dyDescent="0.25">
      <c r="A13" t="s">
        <v>110</v>
      </c>
      <c r="B13">
        <v>21</v>
      </c>
      <c r="J13" s="119"/>
    </row>
    <row r="14" spans="1:18" x14ac:dyDescent="0.25">
      <c r="A14" t="s">
        <v>79</v>
      </c>
      <c r="B14" t="s">
        <v>892</v>
      </c>
      <c r="J14" s="119"/>
    </row>
    <row r="15" spans="1:18" x14ac:dyDescent="0.25">
      <c r="A15" t="s">
        <v>77</v>
      </c>
      <c r="B15" t="s">
        <v>890</v>
      </c>
      <c r="J15" s="119"/>
    </row>
    <row r="16" spans="1:18" x14ac:dyDescent="0.25">
      <c r="A16" t="s">
        <v>907</v>
      </c>
      <c r="B16" t="s">
        <v>911</v>
      </c>
      <c r="C16" t="s">
        <v>1002</v>
      </c>
      <c r="I16" s="9" t="s">
        <v>859</v>
      </c>
      <c r="J16" s="119" t="s">
        <v>840</v>
      </c>
    </row>
    <row r="17" spans="1:10" x14ac:dyDescent="0.25">
      <c r="A17" t="s">
        <v>470</v>
      </c>
      <c r="B17" t="s">
        <v>908</v>
      </c>
      <c r="I17" s="9" t="s">
        <v>764</v>
      </c>
      <c r="J17" s="119"/>
    </row>
    <row r="18" spans="1:10" x14ac:dyDescent="0.25">
      <c r="A18" t="s">
        <v>262</v>
      </c>
      <c r="B18" t="s">
        <v>909</v>
      </c>
      <c r="I18" s="9" t="s">
        <v>765</v>
      </c>
      <c r="J18" s="119"/>
    </row>
    <row r="19" spans="1:10" x14ac:dyDescent="0.25">
      <c r="A19" t="s">
        <v>91</v>
      </c>
      <c r="B19" t="s">
        <v>910</v>
      </c>
      <c r="J19" s="119"/>
    </row>
    <row r="20" spans="1:10" x14ac:dyDescent="0.25">
      <c r="A20" t="s">
        <v>81</v>
      </c>
      <c r="B20" t="s">
        <v>893</v>
      </c>
      <c r="I20" s="9" t="s">
        <v>1010</v>
      </c>
      <c r="J20" s="119"/>
    </row>
    <row r="21" spans="1:10" x14ac:dyDescent="0.25">
      <c r="A21" s="13" t="s">
        <v>265</v>
      </c>
      <c r="B21" t="s">
        <v>912</v>
      </c>
      <c r="I21" s="9" t="s">
        <v>765</v>
      </c>
      <c r="J21" s="119"/>
    </row>
    <row r="22" spans="1:10" x14ac:dyDescent="0.25">
      <c r="A22" t="s">
        <v>277</v>
      </c>
      <c r="B22" t="s">
        <v>883</v>
      </c>
      <c r="J22" s="119"/>
    </row>
    <row r="23" spans="1:10" x14ac:dyDescent="0.25">
      <c r="A23" t="s">
        <v>242</v>
      </c>
      <c r="B23" t="s">
        <v>882</v>
      </c>
      <c r="J23" s="119"/>
    </row>
    <row r="24" spans="1:10" x14ac:dyDescent="0.25">
      <c r="A24" t="s">
        <v>824</v>
      </c>
      <c r="B24" t="s">
        <v>913</v>
      </c>
      <c r="I24" s="9" t="s">
        <v>825</v>
      </c>
      <c r="J24" s="119"/>
    </row>
    <row r="25" spans="1:10" x14ac:dyDescent="0.25">
      <c r="A25" t="s">
        <v>86</v>
      </c>
      <c r="B25" t="s">
        <v>914</v>
      </c>
      <c r="H25" t="s">
        <v>87</v>
      </c>
      <c r="J25" s="119"/>
    </row>
    <row r="26" spans="1:10" x14ac:dyDescent="0.25">
      <c r="A26" t="s">
        <v>169</v>
      </c>
      <c r="B26" t="s">
        <v>915</v>
      </c>
      <c r="G26" t="s">
        <v>167</v>
      </c>
      <c r="I26" s="9" t="s">
        <v>766</v>
      </c>
      <c r="J26" s="119"/>
    </row>
    <row r="27" spans="1:10" x14ac:dyDescent="0.25">
      <c r="A27" t="s">
        <v>878</v>
      </c>
      <c r="B27" t="s">
        <v>916</v>
      </c>
      <c r="I27" s="9" t="s">
        <v>877</v>
      </c>
      <c r="J27" s="119" t="s">
        <v>840</v>
      </c>
    </row>
    <row r="28" spans="1:10" x14ac:dyDescent="0.25">
      <c r="A28" t="s">
        <v>841</v>
      </c>
      <c r="B28" t="s">
        <v>917</v>
      </c>
      <c r="I28" s="9" t="s">
        <v>985</v>
      </c>
      <c r="J28" s="119" t="s">
        <v>840</v>
      </c>
    </row>
    <row r="29" spans="1:10" x14ac:dyDescent="0.25">
      <c r="A29" t="s">
        <v>805</v>
      </c>
      <c r="B29" t="s">
        <v>918</v>
      </c>
      <c r="I29" s="9" t="s">
        <v>806</v>
      </c>
      <c r="J29" s="119" t="s">
        <v>840</v>
      </c>
    </row>
    <row r="30" spans="1:10" x14ac:dyDescent="0.25">
      <c r="A30" t="s">
        <v>875</v>
      </c>
      <c r="B30" t="s">
        <v>919</v>
      </c>
      <c r="J30" s="119"/>
    </row>
    <row r="31" spans="1:10" x14ac:dyDescent="0.25">
      <c r="A31" t="s">
        <v>93</v>
      </c>
      <c r="B31" t="s">
        <v>920</v>
      </c>
      <c r="J31" s="119"/>
    </row>
    <row r="32" spans="1:10" x14ac:dyDescent="0.25">
      <c r="A32" t="s">
        <v>795</v>
      </c>
      <c r="B32" t="s">
        <v>921</v>
      </c>
      <c r="I32" s="9" t="s">
        <v>794</v>
      </c>
      <c r="J32" s="119"/>
    </row>
    <row r="33" spans="1:10" x14ac:dyDescent="0.25">
      <c r="A33" t="s">
        <v>82</v>
      </c>
      <c r="B33" t="s">
        <v>894</v>
      </c>
      <c r="J33" s="119"/>
    </row>
    <row r="34" spans="1:10" x14ac:dyDescent="0.25">
      <c r="A34" t="s">
        <v>834</v>
      </c>
      <c r="B34" t="s">
        <v>922</v>
      </c>
      <c r="I34" s="9" t="s">
        <v>985</v>
      </c>
      <c r="J34" s="119" t="s">
        <v>840</v>
      </c>
    </row>
    <row r="35" spans="1:10" x14ac:dyDescent="0.25">
      <c r="A35" t="s">
        <v>99</v>
      </c>
      <c r="B35" t="s">
        <v>923</v>
      </c>
      <c r="J35" s="119"/>
    </row>
    <row r="36" spans="1:10" x14ac:dyDescent="0.25">
      <c r="A36" t="s">
        <v>80</v>
      </c>
      <c r="B36" t="s">
        <v>887</v>
      </c>
      <c r="I36" s="9" t="s">
        <v>73</v>
      </c>
      <c r="J36" s="119"/>
    </row>
    <row r="37" spans="1:10" x14ac:dyDescent="0.25">
      <c r="A37" t="s">
        <v>809</v>
      </c>
      <c r="B37" t="s">
        <v>924</v>
      </c>
      <c r="J37" s="119" t="s">
        <v>840</v>
      </c>
    </row>
    <row r="38" spans="1:10" x14ac:dyDescent="0.25">
      <c r="A38" t="s">
        <v>834</v>
      </c>
      <c r="B38" t="s">
        <v>925</v>
      </c>
      <c r="I38" s="9" t="s">
        <v>988</v>
      </c>
      <c r="J38" s="119" t="s">
        <v>840</v>
      </c>
    </row>
    <row r="39" spans="1:10" x14ac:dyDescent="0.25">
      <c r="A39" t="s">
        <v>75</v>
      </c>
      <c r="B39" t="s">
        <v>889</v>
      </c>
      <c r="J39" s="119"/>
    </row>
    <row r="40" spans="1:10" x14ac:dyDescent="0.25">
      <c r="A40" t="s">
        <v>873</v>
      </c>
      <c r="B40" t="s">
        <v>926</v>
      </c>
      <c r="I40" s="9" t="s">
        <v>874</v>
      </c>
      <c r="J40" s="119" t="s">
        <v>840</v>
      </c>
    </row>
    <row r="41" spans="1:10" x14ac:dyDescent="0.25">
      <c r="A41" t="s">
        <v>124</v>
      </c>
      <c r="B41" t="s">
        <v>888</v>
      </c>
      <c r="J41" s="119"/>
    </row>
    <row r="42" spans="1:10" x14ac:dyDescent="0.25">
      <c r="A42" s="13" t="s">
        <v>166</v>
      </c>
      <c r="B42" t="s">
        <v>927</v>
      </c>
      <c r="G42" t="s">
        <v>167</v>
      </c>
      <c r="I42" s="9" t="s">
        <v>766</v>
      </c>
      <c r="J42" s="119"/>
    </row>
    <row r="43" spans="1:10" x14ac:dyDescent="0.25">
      <c r="A43" s="13" t="s">
        <v>263</v>
      </c>
      <c r="B43" t="s">
        <v>928</v>
      </c>
      <c r="J43" s="119"/>
    </row>
    <row r="44" spans="1:10" x14ac:dyDescent="0.25">
      <c r="A44" s="13" t="s">
        <v>876</v>
      </c>
      <c r="B44" t="s">
        <v>929</v>
      </c>
      <c r="I44" s="9" t="s">
        <v>877</v>
      </c>
      <c r="J44" s="119"/>
    </row>
    <row r="45" spans="1:10" x14ac:dyDescent="0.25">
      <c r="A45" t="s">
        <v>102</v>
      </c>
      <c r="B45" t="s">
        <v>930</v>
      </c>
      <c r="J45" s="119"/>
    </row>
    <row r="46" spans="1:10" x14ac:dyDescent="0.25">
      <c r="A46" t="s">
        <v>139</v>
      </c>
      <c r="B46" t="s">
        <v>931</v>
      </c>
      <c r="J46" s="119"/>
    </row>
    <row r="47" spans="1:10" x14ac:dyDescent="0.25">
      <c r="A47" t="s">
        <v>774</v>
      </c>
      <c r="B47" t="s">
        <v>932</v>
      </c>
      <c r="I47" s="9" t="s">
        <v>775</v>
      </c>
      <c r="J47" s="119"/>
    </row>
    <row r="48" spans="1:10" x14ac:dyDescent="0.25">
      <c r="A48" t="s">
        <v>807</v>
      </c>
      <c r="B48" t="s">
        <v>933</v>
      </c>
      <c r="I48" s="9" t="s">
        <v>804</v>
      </c>
      <c r="J48" s="119"/>
    </row>
    <row r="49" spans="1:17" s="27" customFormat="1" x14ac:dyDescent="0.25">
      <c r="A49" s="27" t="s">
        <v>866</v>
      </c>
      <c r="B49" s="27" t="s">
        <v>934</v>
      </c>
      <c r="I49" s="27" t="s">
        <v>867</v>
      </c>
      <c r="J49" s="122" t="s">
        <v>840</v>
      </c>
      <c r="L49" s="123"/>
      <c r="M49" s="123"/>
      <c r="N49" s="123"/>
      <c r="Q49" s="123"/>
    </row>
    <row r="50" spans="1:17" x14ac:dyDescent="0.25">
      <c r="A50" t="s">
        <v>151</v>
      </c>
      <c r="B50" t="s">
        <v>935</v>
      </c>
      <c r="I50" s="9" t="s">
        <v>145</v>
      </c>
      <c r="J50" s="119"/>
    </row>
    <row r="51" spans="1:17" x14ac:dyDescent="0.25">
      <c r="A51" t="s">
        <v>826</v>
      </c>
      <c r="B51" t="s">
        <v>936</v>
      </c>
      <c r="I51" s="9" t="s">
        <v>825</v>
      </c>
      <c r="J51" s="119"/>
    </row>
    <row r="52" spans="1:17" x14ac:dyDescent="0.25">
      <c r="A52" t="s">
        <v>837</v>
      </c>
      <c r="B52" t="s">
        <v>937</v>
      </c>
      <c r="I52" s="9" t="s">
        <v>833</v>
      </c>
      <c r="J52" s="119"/>
    </row>
    <row r="53" spans="1:17" x14ac:dyDescent="0.25">
      <c r="A53" t="s">
        <v>90</v>
      </c>
      <c r="B53" t="s">
        <v>938</v>
      </c>
      <c r="J53" s="119"/>
    </row>
    <row r="54" spans="1:17" x14ac:dyDescent="0.25">
      <c r="A54" t="s">
        <v>771</v>
      </c>
      <c r="B54" t="s">
        <v>939</v>
      </c>
      <c r="I54" s="9" t="s">
        <v>772</v>
      </c>
      <c r="J54" s="119"/>
    </row>
    <row r="55" spans="1:17" x14ac:dyDescent="0.25">
      <c r="A55" s="124" t="s">
        <v>836</v>
      </c>
      <c r="B55" t="s">
        <v>940</v>
      </c>
      <c r="I55" s="9" t="s">
        <v>829</v>
      </c>
      <c r="J55" s="119"/>
    </row>
    <row r="56" spans="1:17" x14ac:dyDescent="0.25">
      <c r="A56" s="124" t="s">
        <v>870</v>
      </c>
      <c r="B56" t="s">
        <v>941</v>
      </c>
      <c r="I56" s="9" t="s">
        <v>869</v>
      </c>
      <c r="J56" s="119"/>
    </row>
    <row r="57" spans="1:17" x14ac:dyDescent="0.25">
      <c r="A57" t="s">
        <v>97</v>
      </c>
      <c r="B57" t="s">
        <v>942</v>
      </c>
      <c r="J57" s="119"/>
    </row>
    <row r="58" spans="1:17" x14ac:dyDescent="0.25">
      <c r="A58" t="s">
        <v>843</v>
      </c>
      <c r="B58" t="s">
        <v>943</v>
      </c>
      <c r="I58" s="9" t="s">
        <v>844</v>
      </c>
      <c r="J58" s="119" t="s">
        <v>840</v>
      </c>
    </row>
    <row r="59" spans="1:17" x14ac:dyDescent="0.25">
      <c r="A59" t="s">
        <v>70</v>
      </c>
      <c r="B59" t="s">
        <v>884</v>
      </c>
      <c r="J59" s="119"/>
    </row>
    <row r="60" spans="1:17" x14ac:dyDescent="0.25">
      <c r="A60" t="s">
        <v>945</v>
      </c>
      <c r="B60" t="s">
        <v>944</v>
      </c>
      <c r="I60" s="9" t="s">
        <v>833</v>
      </c>
      <c r="J60" s="119" t="s">
        <v>840</v>
      </c>
    </row>
    <row r="61" spans="1:17" x14ac:dyDescent="0.25">
      <c r="A61" t="s">
        <v>1011</v>
      </c>
      <c r="B61" t="s">
        <v>946</v>
      </c>
      <c r="I61" s="9" t="s">
        <v>853</v>
      </c>
      <c r="J61" s="119"/>
    </row>
    <row r="62" spans="1:17" x14ac:dyDescent="0.25">
      <c r="A62" t="s">
        <v>845</v>
      </c>
      <c r="B62" t="s">
        <v>947</v>
      </c>
      <c r="I62" s="9" t="s">
        <v>846</v>
      </c>
      <c r="J62" s="119" t="s">
        <v>840</v>
      </c>
    </row>
    <row r="63" spans="1:17" x14ac:dyDescent="0.25">
      <c r="A63" t="s">
        <v>536</v>
      </c>
      <c r="B63" t="s">
        <v>948</v>
      </c>
      <c r="I63" s="9" t="s">
        <v>766</v>
      </c>
      <c r="J63" s="119"/>
    </row>
    <row r="64" spans="1:17" x14ac:dyDescent="0.25">
      <c r="A64" t="s">
        <v>98</v>
      </c>
      <c r="B64" t="s">
        <v>949</v>
      </c>
      <c r="J64" s="119"/>
    </row>
    <row r="65" spans="1:10" x14ac:dyDescent="0.25">
      <c r="A65" t="s">
        <v>85</v>
      </c>
      <c r="B65" t="s">
        <v>950</v>
      </c>
      <c r="J65" s="119"/>
    </row>
    <row r="66" spans="1:10" x14ac:dyDescent="0.25">
      <c r="A66" t="s">
        <v>78</v>
      </c>
      <c r="B66" t="s">
        <v>891</v>
      </c>
      <c r="J66" s="119"/>
    </row>
    <row r="67" spans="1:10" x14ac:dyDescent="0.25">
      <c r="A67" t="s">
        <v>92</v>
      </c>
      <c r="B67" t="s">
        <v>951</v>
      </c>
      <c r="J67" s="119"/>
    </row>
    <row r="68" spans="1:10" x14ac:dyDescent="0.25">
      <c r="A68" t="s">
        <v>828</v>
      </c>
      <c r="B68" t="s">
        <v>952</v>
      </c>
      <c r="I68" s="9" t="s">
        <v>829</v>
      </c>
      <c r="J68" s="119"/>
    </row>
    <row r="69" spans="1:10" x14ac:dyDescent="0.25">
      <c r="A69" t="s">
        <v>132</v>
      </c>
      <c r="B69">
        <v>918</v>
      </c>
      <c r="J69" s="119"/>
    </row>
    <row r="70" spans="1:10" x14ac:dyDescent="0.25">
      <c r="A70" t="s">
        <v>109</v>
      </c>
      <c r="B70">
        <v>906</v>
      </c>
      <c r="J70" s="119"/>
    </row>
    <row r="71" spans="1:10" x14ac:dyDescent="0.25">
      <c r="A71" t="s">
        <v>133</v>
      </c>
      <c r="B71">
        <v>921</v>
      </c>
      <c r="I71" s="9" t="s">
        <v>134</v>
      </c>
      <c r="J71" s="119"/>
    </row>
    <row r="72" spans="1:10" x14ac:dyDescent="0.25">
      <c r="A72" t="s">
        <v>112</v>
      </c>
      <c r="B72">
        <v>963</v>
      </c>
      <c r="I72" s="9" t="s">
        <v>141</v>
      </c>
      <c r="J72" s="119"/>
    </row>
    <row r="73" spans="1:10" x14ac:dyDescent="0.25">
      <c r="A73" t="s">
        <v>113</v>
      </c>
      <c r="B73">
        <v>964</v>
      </c>
      <c r="I73" s="9" t="s">
        <v>142</v>
      </c>
      <c r="J73" s="119"/>
    </row>
    <row r="74" spans="1:10" x14ac:dyDescent="0.25">
      <c r="A74" t="s">
        <v>114</v>
      </c>
      <c r="B74" t="s">
        <v>131</v>
      </c>
      <c r="I74" s="9" t="s">
        <v>140</v>
      </c>
      <c r="J74" s="119"/>
    </row>
    <row r="75" spans="1:10" x14ac:dyDescent="0.25">
      <c r="A75" t="s">
        <v>136</v>
      </c>
      <c r="B75" t="s">
        <v>137</v>
      </c>
      <c r="J75" s="119"/>
    </row>
    <row r="76" spans="1:10" x14ac:dyDescent="0.25">
      <c r="A76" t="s">
        <v>100</v>
      </c>
      <c r="B76" t="s">
        <v>953</v>
      </c>
      <c r="J76" s="119"/>
    </row>
    <row r="77" spans="1:10" x14ac:dyDescent="0.25">
      <c r="A77" t="s">
        <v>96</v>
      </c>
      <c r="B77" t="s">
        <v>954</v>
      </c>
      <c r="J77" s="119"/>
    </row>
    <row r="78" spans="1:10" x14ac:dyDescent="0.25">
      <c r="A78" t="s">
        <v>802</v>
      </c>
      <c r="B78" t="s">
        <v>955</v>
      </c>
      <c r="J78" s="119"/>
    </row>
    <row r="79" spans="1:10" x14ac:dyDescent="0.25">
      <c r="A79" t="s">
        <v>994</v>
      </c>
      <c r="B79" t="s">
        <v>1004</v>
      </c>
      <c r="I79" s="9" t="s">
        <v>989</v>
      </c>
      <c r="J79" s="119" t="s">
        <v>840</v>
      </c>
    </row>
    <row r="80" spans="1:10" x14ac:dyDescent="0.25">
      <c r="A80" t="s">
        <v>803</v>
      </c>
      <c r="B80" t="s">
        <v>956</v>
      </c>
      <c r="I80" s="9" t="s">
        <v>804</v>
      </c>
      <c r="J80" s="119"/>
    </row>
    <row r="81" spans="1:10" x14ac:dyDescent="0.25">
      <c r="A81" t="s">
        <v>105</v>
      </c>
      <c r="B81" t="s">
        <v>957</v>
      </c>
      <c r="J81" s="119"/>
    </row>
    <row r="82" spans="1:10" x14ac:dyDescent="0.25">
      <c r="A82" t="s">
        <v>104</v>
      </c>
      <c r="B82" t="s">
        <v>958</v>
      </c>
      <c r="J82" s="119"/>
    </row>
    <row r="83" spans="1:10" x14ac:dyDescent="0.25">
      <c r="A83" t="s">
        <v>799</v>
      </c>
      <c r="B83" t="s">
        <v>959</v>
      </c>
      <c r="H83" t="s">
        <v>800</v>
      </c>
      <c r="I83" s="9" t="s">
        <v>794</v>
      </c>
      <c r="J83" s="119"/>
    </row>
    <row r="84" spans="1:10" x14ac:dyDescent="0.25">
      <c r="A84" t="s">
        <v>995</v>
      </c>
      <c r="B84" t="s">
        <v>960</v>
      </c>
      <c r="I84" s="9" t="s">
        <v>990</v>
      </c>
      <c r="J84" s="119" t="s">
        <v>840</v>
      </c>
    </row>
    <row r="85" spans="1:10" x14ac:dyDescent="0.25">
      <c r="A85" t="s">
        <v>838</v>
      </c>
      <c r="B85" t="s">
        <v>1003</v>
      </c>
      <c r="I85" s="9" t="s">
        <v>992</v>
      </c>
      <c r="J85" s="119" t="s">
        <v>840</v>
      </c>
    </row>
    <row r="86" spans="1:10" x14ac:dyDescent="0.25">
      <c r="A86" t="s">
        <v>68</v>
      </c>
      <c r="B86" t="s">
        <v>865</v>
      </c>
      <c r="J86" s="119"/>
    </row>
    <row r="87" spans="1:10" x14ac:dyDescent="0.25">
      <c r="A87" t="s">
        <v>993</v>
      </c>
      <c r="B87" t="s">
        <v>1005</v>
      </c>
      <c r="I87" s="9" t="s">
        <v>767</v>
      </c>
      <c r="J87" s="119" t="s">
        <v>840</v>
      </c>
    </row>
    <row r="88" spans="1:10" x14ac:dyDescent="0.25">
      <c r="A88" t="s">
        <v>830</v>
      </c>
      <c r="B88" t="s">
        <v>961</v>
      </c>
      <c r="H88" t="s">
        <v>831</v>
      </c>
      <c r="I88" s="9" t="s">
        <v>832</v>
      </c>
      <c r="J88" s="119"/>
    </row>
    <row r="89" spans="1:10" x14ac:dyDescent="0.25">
      <c r="A89" t="s">
        <v>860</v>
      </c>
      <c r="B89" t="s">
        <v>897</v>
      </c>
      <c r="I89" s="9" t="s">
        <v>861</v>
      </c>
      <c r="J89" s="119"/>
    </row>
    <row r="90" spans="1:10" x14ac:dyDescent="0.25">
      <c r="A90" t="s">
        <v>819</v>
      </c>
      <c r="B90" t="s">
        <v>962</v>
      </c>
      <c r="I90" s="9" t="s">
        <v>820</v>
      </c>
      <c r="J90" s="119"/>
    </row>
    <row r="91" spans="1:10" x14ac:dyDescent="0.25">
      <c r="A91" t="s">
        <v>71</v>
      </c>
      <c r="B91" t="s">
        <v>885</v>
      </c>
      <c r="J91" s="119"/>
    </row>
    <row r="92" spans="1:10" x14ac:dyDescent="0.25">
      <c r="A92" t="s">
        <v>847</v>
      </c>
      <c r="B92" t="s">
        <v>963</v>
      </c>
      <c r="I92" s="9" t="s">
        <v>848</v>
      </c>
      <c r="J92" s="119"/>
    </row>
    <row r="93" spans="1:10" x14ac:dyDescent="0.25">
      <c r="A93" t="s">
        <v>103</v>
      </c>
      <c r="B93" t="s">
        <v>964</v>
      </c>
      <c r="J93" s="119"/>
    </row>
    <row r="94" spans="1:10" x14ac:dyDescent="0.25">
      <c r="A94" t="s">
        <v>106</v>
      </c>
      <c r="B94" t="s">
        <v>965</v>
      </c>
      <c r="I94" s="9" t="s">
        <v>148</v>
      </c>
      <c r="J94" s="119"/>
    </row>
    <row r="95" spans="1:10" x14ac:dyDescent="0.25">
      <c r="A95" t="s">
        <v>84</v>
      </c>
      <c r="B95" t="s">
        <v>896</v>
      </c>
      <c r="J95" s="119"/>
    </row>
    <row r="96" spans="1:10" x14ac:dyDescent="0.25">
      <c r="A96" t="s">
        <v>776</v>
      </c>
      <c r="B96" t="s">
        <v>966</v>
      </c>
      <c r="I96" s="9" t="s">
        <v>777</v>
      </c>
      <c r="J96" s="119"/>
    </row>
    <row r="97" spans="1:10" x14ac:dyDescent="0.25">
      <c r="A97" t="s">
        <v>88</v>
      </c>
      <c r="B97" t="s">
        <v>967</v>
      </c>
      <c r="I97" s="9" t="s">
        <v>130</v>
      </c>
      <c r="J97" s="119"/>
    </row>
    <row r="98" spans="1:10" x14ac:dyDescent="0.25">
      <c r="A98" t="s">
        <v>849</v>
      </c>
      <c r="B98" t="s">
        <v>968</v>
      </c>
      <c r="I98" s="9" t="s">
        <v>850</v>
      </c>
      <c r="J98" s="119" t="s">
        <v>840</v>
      </c>
    </row>
    <row r="99" spans="1:10" x14ac:dyDescent="0.25">
      <c r="A99" t="s">
        <v>996</v>
      </c>
      <c r="B99" t="s">
        <v>969</v>
      </c>
      <c r="I99" s="9" t="s">
        <v>842</v>
      </c>
      <c r="J99" s="119" t="s">
        <v>840</v>
      </c>
    </row>
    <row r="100" spans="1:10" x14ac:dyDescent="0.25">
      <c r="A100" t="s">
        <v>810</v>
      </c>
      <c r="B100" t="s">
        <v>970</v>
      </c>
      <c r="I100" s="9" t="s">
        <v>811</v>
      </c>
      <c r="J100" s="119"/>
    </row>
    <row r="101" spans="1:10" x14ac:dyDescent="0.25">
      <c r="A101" t="s">
        <v>834</v>
      </c>
      <c r="B101" t="s">
        <v>971</v>
      </c>
      <c r="C101" t="s">
        <v>1002</v>
      </c>
      <c r="I101" s="9" t="s">
        <v>879</v>
      </c>
      <c r="J101" s="119" t="s">
        <v>840</v>
      </c>
    </row>
    <row r="102" spans="1:10" x14ac:dyDescent="0.25">
      <c r="A102" t="s">
        <v>997</v>
      </c>
      <c r="B102" t="s">
        <v>972</v>
      </c>
      <c r="C102" t="s">
        <v>1002</v>
      </c>
      <c r="I102" s="9" t="s">
        <v>835</v>
      </c>
      <c r="J102" s="119" t="s">
        <v>840</v>
      </c>
    </row>
    <row r="103" spans="1:10" x14ac:dyDescent="0.25">
      <c r="A103" t="s">
        <v>95</v>
      </c>
      <c r="B103" t="s">
        <v>973</v>
      </c>
      <c r="I103" s="9" t="s">
        <v>1001</v>
      </c>
      <c r="J103" s="119" t="s">
        <v>840</v>
      </c>
    </row>
    <row r="104" spans="1:10" x14ac:dyDescent="0.25">
      <c r="A104" t="s">
        <v>69</v>
      </c>
      <c r="B104" t="s">
        <v>880</v>
      </c>
      <c r="J104" s="119"/>
    </row>
    <row r="105" spans="1:10" x14ac:dyDescent="0.25">
      <c r="A105" t="s">
        <v>858</v>
      </c>
      <c r="B105" t="s">
        <v>974</v>
      </c>
      <c r="I105" s="9" t="s">
        <v>835</v>
      </c>
      <c r="J105" s="119" t="s">
        <v>840</v>
      </c>
    </row>
    <row r="106" spans="1:10" x14ac:dyDescent="0.25">
      <c r="A106" t="s">
        <v>168</v>
      </c>
      <c r="B106" t="s">
        <v>975</v>
      </c>
      <c r="J106" s="119"/>
    </row>
    <row r="107" spans="1:10" x14ac:dyDescent="0.25">
      <c r="A107" t="s">
        <v>243</v>
      </c>
      <c r="B107" t="s">
        <v>976</v>
      </c>
      <c r="I107" s="9" t="s">
        <v>768</v>
      </c>
      <c r="J107" s="119"/>
    </row>
    <row r="108" spans="1:10" x14ac:dyDescent="0.25">
      <c r="A108" t="s">
        <v>72</v>
      </c>
      <c r="B108" t="s">
        <v>886</v>
      </c>
      <c r="J108" s="119"/>
    </row>
    <row r="109" spans="1:10" x14ac:dyDescent="0.25">
      <c r="A109" t="s">
        <v>793</v>
      </c>
      <c r="B109" t="s">
        <v>977</v>
      </c>
      <c r="I109" s="9" t="s">
        <v>794</v>
      </c>
      <c r="J109" s="119"/>
    </row>
    <row r="110" spans="1:10" x14ac:dyDescent="0.25">
      <c r="A110" t="s">
        <v>83</v>
      </c>
      <c r="B110" t="s">
        <v>895</v>
      </c>
      <c r="J110" s="119"/>
    </row>
    <row r="111" spans="1:10" x14ac:dyDescent="0.25">
      <c r="A111" t="s">
        <v>108</v>
      </c>
      <c r="B111" t="s">
        <v>978</v>
      </c>
      <c r="I111" s="9" t="s">
        <v>998</v>
      </c>
      <c r="J111" s="119" t="s">
        <v>840</v>
      </c>
    </row>
    <row r="112" spans="1:10" x14ac:dyDescent="0.25">
      <c r="A112" t="s">
        <v>999</v>
      </c>
      <c r="B112" t="s">
        <v>979</v>
      </c>
      <c r="I112" s="9" t="s">
        <v>991</v>
      </c>
      <c r="J112" s="119" t="s">
        <v>840</v>
      </c>
    </row>
    <row r="113" spans="1:10" x14ac:dyDescent="0.25">
      <c r="A113" t="s">
        <v>67</v>
      </c>
      <c r="B113" t="s">
        <v>864</v>
      </c>
      <c r="J113" s="119"/>
    </row>
    <row r="114" spans="1:10" x14ac:dyDescent="0.25">
      <c r="A114" t="s">
        <v>762</v>
      </c>
      <c r="B114" t="s">
        <v>980</v>
      </c>
      <c r="I114" s="9" t="s">
        <v>769</v>
      </c>
      <c r="J114" s="119"/>
    </row>
    <row r="115" spans="1:10" x14ac:dyDescent="0.25">
      <c r="A115" t="s">
        <v>852</v>
      </c>
      <c r="B115" t="s">
        <v>981</v>
      </c>
      <c r="I115" s="9" t="s">
        <v>853</v>
      </c>
      <c r="J115" s="119"/>
    </row>
    <row r="116" spans="1:10" x14ac:dyDescent="0.25">
      <c r="A116" t="s">
        <v>40</v>
      </c>
      <c r="B116" t="s">
        <v>881</v>
      </c>
      <c r="J116" s="119"/>
    </row>
    <row r="117" spans="1:10" x14ac:dyDescent="0.25">
      <c r="A117" t="s">
        <v>770</v>
      </c>
      <c r="B117" t="s">
        <v>982</v>
      </c>
      <c r="I117" s="9" t="s">
        <v>1000</v>
      </c>
      <c r="J117" s="119"/>
    </row>
    <row r="118" spans="1:10" x14ac:dyDescent="0.25">
      <c r="A118" t="s">
        <v>89</v>
      </c>
      <c r="B118" t="s">
        <v>983</v>
      </c>
    </row>
  </sheetData>
  <sortState ref="A1:D50">
    <sortCondition ref="A1:A50"/>
  </sortState>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1" bestFit="1" customWidth="1"/>
    <col min="2" max="2" width="51.125" style="3" customWidth="1"/>
    <col min="3" max="3" width="50.875" style="3" customWidth="1"/>
    <col min="4" max="4" width="29.875" style="11"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8" t="s">
        <v>1</v>
      </c>
      <c r="B1" s="6" t="s">
        <v>249</v>
      </c>
      <c r="C1" s="6" t="s">
        <v>247</v>
      </c>
      <c r="D1" s="18" t="s">
        <v>248</v>
      </c>
      <c r="E1" s="5" t="s">
        <v>478</v>
      </c>
      <c r="F1" s="5" t="s">
        <v>479</v>
      </c>
      <c r="G1" s="5" t="s">
        <v>480</v>
      </c>
      <c r="H1" s="5" t="s">
        <v>481</v>
      </c>
      <c r="I1" s="5" t="s">
        <v>482</v>
      </c>
    </row>
    <row r="2" spans="1:9" x14ac:dyDescent="0.25">
      <c r="A2" s="11" t="s">
        <v>14</v>
      </c>
      <c r="B2" s="3" t="s">
        <v>251</v>
      </c>
      <c r="C2" s="3" t="s">
        <v>244</v>
      </c>
    </row>
    <row r="3" spans="1:9" ht="110.25" x14ac:dyDescent="0.25">
      <c r="A3" s="11" t="s">
        <v>15</v>
      </c>
      <c r="B3" s="3" t="s">
        <v>246</v>
      </c>
      <c r="C3" s="3" t="s">
        <v>252</v>
      </c>
    </row>
    <row r="4" spans="1:9" ht="47.25" x14ac:dyDescent="0.25">
      <c r="A4" s="11" t="s">
        <v>31</v>
      </c>
      <c r="B4" s="3" t="s">
        <v>144</v>
      </c>
      <c r="C4" s="3" t="s">
        <v>268</v>
      </c>
    </row>
    <row r="5" spans="1:9" ht="47.25" x14ac:dyDescent="0.25">
      <c r="A5" s="11" t="s">
        <v>59</v>
      </c>
      <c r="B5" s="3" t="s">
        <v>143</v>
      </c>
      <c r="C5" s="3" t="s">
        <v>271</v>
      </c>
    </row>
    <row r="6" spans="1:9" ht="31.5" x14ac:dyDescent="0.25">
      <c r="A6" s="11" t="s">
        <v>135</v>
      </c>
      <c r="B6" s="3" t="s">
        <v>162</v>
      </c>
      <c r="C6" s="3" t="s">
        <v>250</v>
      </c>
    </row>
    <row r="8" spans="1:9" x14ac:dyDescent="0.25">
      <c r="B8"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workbookViewId="0">
      <selection activeCell="H14" sqref="H14"/>
    </sheetView>
  </sheetViews>
  <sheetFormatPr defaultRowHeight="15.75" x14ac:dyDescent="0.25"/>
  <cols>
    <col min="1" max="1" width="10.5" bestFit="1" customWidth="1"/>
    <col min="2" max="2" width="12.625" bestFit="1" customWidth="1"/>
    <col min="4" max="4" width="18" bestFit="1" customWidth="1"/>
    <col min="5" max="5" width="22.25" customWidth="1"/>
    <col min="7" max="7" width="21.75" bestFit="1" customWidth="1"/>
    <col min="8" max="8" width="14.375" customWidth="1"/>
  </cols>
  <sheetData>
    <row r="1" spans="1:8" s="1" customFormat="1" ht="47.25" x14ac:dyDescent="0.25">
      <c r="A1" s="166" t="s">
        <v>1028</v>
      </c>
      <c r="B1" s="166" t="s">
        <v>1029</v>
      </c>
      <c r="C1" s="166" t="s">
        <v>1030</v>
      </c>
      <c r="D1" s="166" t="s">
        <v>1035</v>
      </c>
      <c r="E1" s="166" t="s">
        <v>1042</v>
      </c>
      <c r="F1" s="166" t="s">
        <v>1031</v>
      </c>
      <c r="G1" s="166" t="s">
        <v>1043</v>
      </c>
      <c r="H1" s="166" t="s">
        <v>1036</v>
      </c>
    </row>
    <row r="2" spans="1:8" x14ac:dyDescent="0.25">
      <c r="A2" t="s">
        <v>14</v>
      </c>
      <c r="B2" t="s">
        <v>1037</v>
      </c>
      <c r="C2" t="s">
        <v>1033</v>
      </c>
      <c r="E2" s="54">
        <v>1224.871315415</v>
      </c>
      <c r="G2" s="167" t="s">
        <v>40</v>
      </c>
    </row>
    <row r="3" spans="1:8" x14ac:dyDescent="0.25">
      <c r="A3" t="s">
        <v>15</v>
      </c>
      <c r="B3" t="s">
        <v>1038</v>
      </c>
      <c r="C3" t="s">
        <v>1034</v>
      </c>
      <c r="E3" s="54">
        <v>1402.109619525</v>
      </c>
      <c r="G3" s="167" t="s">
        <v>1044</v>
      </c>
    </row>
    <row r="4" spans="1:8" x14ac:dyDescent="0.25">
      <c r="A4" t="s">
        <v>135</v>
      </c>
      <c r="B4" t="s">
        <v>1041</v>
      </c>
      <c r="C4" t="s">
        <v>1033</v>
      </c>
      <c r="E4" s="54">
        <v>1045.8877559089999</v>
      </c>
      <c r="G4" s="167" t="s">
        <v>75</v>
      </c>
    </row>
    <row r="5" spans="1:8" x14ac:dyDescent="0.25">
      <c r="A5" t="s">
        <v>1032</v>
      </c>
      <c r="B5" t="s">
        <v>1039</v>
      </c>
      <c r="C5" t="s">
        <v>1033</v>
      </c>
      <c r="E5" s="54">
        <v>875.09335728199994</v>
      </c>
      <c r="G5" s="167" t="s">
        <v>93</v>
      </c>
    </row>
    <row r="6" spans="1:8" x14ac:dyDescent="0.25">
      <c r="A6" t="s">
        <v>59</v>
      </c>
      <c r="B6" t="s">
        <v>1040</v>
      </c>
      <c r="C6" t="s">
        <v>1034</v>
      </c>
      <c r="E6" s="54">
        <v>860.17460685499998</v>
      </c>
      <c r="G6" s="167" t="s">
        <v>277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Exclosure.data.RAW</vt:lpstr>
      <vt:lpstr>Nutrients</vt:lpstr>
      <vt:lpstr>Exclosure.data.biomass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2019-01-14T13:06:41Z</dcterms:modified>
</cp:coreProperties>
</file>